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1610" tabRatio="820"/>
  </bookViews>
  <sheets>
    <sheet name="MPR 1.3_Project under progress" sheetId="2" r:id="rId1"/>
    <sheet name="MPR 1.4_KSDC" sheetId="3" r:id="rId2"/>
    <sheet name="MPR 3.1 CPCB" sheetId="4" r:id="rId3"/>
    <sheet name="MPR 3.2_Regulatory Cell" sheetId="5" r:id="rId4"/>
    <sheet name="MPR 4.1_E-file status" sheetId="6" r:id="rId5"/>
    <sheet name="MPR 5.2_GKC" sheetId="7" r:id="rId6"/>
    <sheet name="MPR 5.3-Prayag status" sheetId="8" r:id="rId7"/>
    <sheet name="MPR 5.4-Jan Ganga Vertical_Comm" sheetId="1" r:id="rId8"/>
    <sheet name="MPR 5.5 RCA" sheetId="9" r:id="rId9"/>
    <sheet name="COE-IT BHU" sheetId="10" r:id="rId10"/>
  </sheets>
  <externalReferences>
    <externalReference r:id="rId11"/>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2" l="1"/>
  <c r="E45" i="10" l="1"/>
  <c r="D45" i="10"/>
  <c r="C45" i="10"/>
  <c r="B45" i="10"/>
  <c r="E44" i="10"/>
  <c r="D44" i="10"/>
  <c r="C44" i="10"/>
  <c r="B44" i="10"/>
  <c r="E42" i="10"/>
  <c r="D42" i="10"/>
  <c r="C42" i="10"/>
  <c r="B42" i="10"/>
  <c r="C41" i="10"/>
  <c r="E40" i="10"/>
  <c r="D40" i="10"/>
  <c r="C40" i="10"/>
  <c r="B40" i="10"/>
  <c r="E39" i="10"/>
  <c r="D39" i="10"/>
  <c r="C39" i="10"/>
  <c r="B39" i="10"/>
  <c r="B27" i="10"/>
  <c r="F26" i="10"/>
  <c r="E26" i="10"/>
  <c r="D26" i="10"/>
  <c r="C26" i="10"/>
  <c r="B26" i="10"/>
  <c r="C25" i="10"/>
  <c r="F24" i="10"/>
  <c r="E24" i="10"/>
  <c r="D24" i="10"/>
  <c r="C24" i="10"/>
  <c r="B24" i="10"/>
  <c r="E15" i="10"/>
  <c r="E14" i="10"/>
  <c r="E13" i="10"/>
  <c r="E12" i="10"/>
  <c r="E8" i="10"/>
  <c r="E7" i="10"/>
  <c r="E6" i="10"/>
  <c r="E5" i="10"/>
  <c r="E15" i="9" l="1"/>
  <c r="E14" i="9"/>
  <c r="E13" i="9"/>
  <c r="E11" i="9"/>
  <c r="E8" i="9"/>
  <c r="E7" i="9"/>
  <c r="E6" i="9"/>
  <c r="E5" i="9"/>
  <c r="C41" i="1" l="1"/>
</calcChain>
</file>

<file path=xl/sharedStrings.xml><?xml version="1.0" encoding="utf-8"?>
<sst xmlns="http://schemas.openxmlformats.org/spreadsheetml/2006/main" count="1166" uniqueCount="768">
  <si>
    <t>(April 2025 - March 2026)</t>
  </si>
  <si>
    <t>Title</t>
  </si>
  <si>
    <t>Date</t>
  </si>
  <si>
    <t>Venue</t>
  </si>
  <si>
    <t>Sl. No.</t>
  </si>
  <si>
    <t>Activity</t>
  </si>
  <si>
    <t>Total</t>
  </si>
  <si>
    <t>Web posts</t>
  </si>
  <si>
    <t>Exposure Visits</t>
  </si>
  <si>
    <t>Publications</t>
  </si>
  <si>
    <t>Event Topic</t>
  </si>
  <si>
    <t>Type</t>
  </si>
  <si>
    <t>Number of Participants</t>
  </si>
  <si>
    <t>Date/Days /Duration</t>
  </si>
  <si>
    <t>Subject</t>
  </si>
  <si>
    <t>A</t>
  </si>
  <si>
    <t>B</t>
  </si>
  <si>
    <t>Categories</t>
  </si>
  <si>
    <t>Sub-categories</t>
  </si>
  <si>
    <t>No. of documents</t>
  </si>
  <si>
    <t>Journals</t>
  </si>
  <si>
    <t>Student Thesis Competition (STC)</t>
  </si>
  <si>
    <t>Articles</t>
  </si>
  <si>
    <t>Books</t>
  </si>
  <si>
    <t>Studies/Reports</t>
  </si>
  <si>
    <t>Data Set</t>
  </si>
  <si>
    <t>River Atlas</t>
  </si>
  <si>
    <t>Ganga River (Main Stem) Water Quality Data (CPCB)</t>
  </si>
  <si>
    <t>River Series</t>
  </si>
  <si>
    <t>S.No</t>
  </si>
  <si>
    <t>Category</t>
  </si>
  <si>
    <t>Workshops (excluding 5b /URMP Workshops)</t>
  </si>
  <si>
    <t>Seminar/ Webinar/Meetings</t>
  </si>
  <si>
    <t>URMP Related (Non Ganga Basin)</t>
  </si>
  <si>
    <t>a) Meetings in States</t>
  </si>
  <si>
    <t>b) Workshops in States</t>
  </si>
  <si>
    <t>a) Newsletter</t>
  </si>
  <si>
    <t>b) Others</t>
  </si>
  <si>
    <t>Concept Notes</t>
  </si>
  <si>
    <t>Annexures</t>
  </si>
  <si>
    <t>Total Number Document on GKP</t>
  </si>
  <si>
    <t>Organisation: River Cities Alliance</t>
  </si>
  <si>
    <t>Online</t>
  </si>
  <si>
    <t>MPR Prayag/GeoPortal etc</t>
  </si>
  <si>
    <t>a</t>
  </si>
  <si>
    <t>b</t>
  </si>
  <si>
    <t>c</t>
  </si>
  <si>
    <t>d</t>
  </si>
  <si>
    <t>OCEMS based Results communicated to States till Month</t>
  </si>
  <si>
    <t>C</t>
  </si>
  <si>
    <t>Eflows report updated till period</t>
  </si>
  <si>
    <t>D</t>
  </si>
  <si>
    <t>GDPMS</t>
  </si>
  <si>
    <t>E</t>
  </si>
  <si>
    <t>Prayag GEO Portal</t>
  </si>
  <si>
    <t>OCEMS Status</t>
  </si>
  <si>
    <t>No. of STPs with Flow Data received</t>
  </si>
  <si>
    <t>No. of STPs with Influent Characteristic Data received #</t>
  </si>
  <si>
    <t>No. of STPs with Effluent Characteristic Data received</t>
  </si>
  <si>
    <t>Data Reliability Status **</t>
  </si>
  <si>
    <t>No. of STPs with Satisfactory Data received</t>
  </si>
  <si>
    <t>No. of STPs with Poor Data Quality (Annex A1) **</t>
  </si>
  <si>
    <t>No. of STPs with No Data Received (Annex A2)</t>
  </si>
  <si>
    <t>No. of Active GIS Layers (Annex B)</t>
  </si>
  <si>
    <t>No. of Use Cases</t>
  </si>
  <si>
    <t>eOffice closed files summary</t>
  </si>
  <si>
    <t>Period</t>
  </si>
  <si>
    <t>No. of eFiles closed</t>
  </si>
  <si>
    <t>Total: 347</t>
  </si>
  <si>
    <t>Total: 1</t>
  </si>
  <si>
    <t>MPR Communication</t>
  </si>
  <si>
    <t>Followers</t>
  </si>
  <si>
    <t>Twitter</t>
  </si>
  <si>
    <t>Facebook</t>
  </si>
  <si>
    <t>Instagram</t>
  </si>
  <si>
    <t>In Current Month</t>
  </si>
  <si>
    <t>a)</t>
  </si>
  <si>
    <t>Webposts (excluding B and C)</t>
  </si>
  <si>
    <t>Number of Images</t>
  </si>
  <si>
    <t>Videos (Minutes)</t>
  </si>
  <si>
    <t>b)</t>
  </si>
  <si>
    <t>Rebuttals on</t>
  </si>
  <si>
    <t>Nil</t>
  </si>
  <si>
    <t>Social Media</t>
  </si>
  <si>
    <t>c)</t>
  </si>
  <si>
    <t>Positive Stories</t>
  </si>
  <si>
    <t>Annex A</t>
  </si>
  <si>
    <t>Youtube</t>
  </si>
  <si>
    <t>Print Media</t>
  </si>
  <si>
    <t>Rebutted</t>
  </si>
  <si>
    <t>Number of Events</t>
  </si>
  <si>
    <t>Participation</t>
  </si>
  <si>
    <t>Events Organised by NMCG</t>
  </si>
  <si>
    <t>Annex B</t>
  </si>
  <si>
    <t>Events through Partner</t>
  </si>
  <si>
    <t>NGO</t>
  </si>
  <si>
    <t>Sponsorship</t>
  </si>
  <si>
    <t xml:space="preserve">S. No 2 C, 4 B </t>
  </si>
  <si>
    <t>S. No.</t>
  </si>
  <si>
    <t>Coverage</t>
  </si>
  <si>
    <t>S. No 5,6,7</t>
  </si>
  <si>
    <t>Event Name (Activity Type)</t>
  </si>
  <si>
    <t>Agency</t>
  </si>
  <si>
    <t>Participants</t>
  </si>
  <si>
    <t>Cleanliness Drives on Yamuna</t>
  </si>
  <si>
    <t>NMCG with NGOs (Delhi)</t>
  </si>
  <si>
    <t xml:space="preserve">Every Sunday </t>
  </si>
  <si>
    <t>Approx. 2000</t>
  </si>
  <si>
    <t>Entire Month</t>
  </si>
  <si>
    <t>College Students, Teachers, Volunteers &amp; Local Communities</t>
  </si>
  <si>
    <t>Installation and Data Status*</t>
  </si>
  <si>
    <t>Total: 69</t>
  </si>
  <si>
    <t xml:space="preserve">S.No. </t>
  </si>
  <si>
    <t xml:space="preserve">Date </t>
  </si>
  <si>
    <t>Seminar/ Webinar</t>
  </si>
  <si>
    <t>Smart Laboratory on Clean Rivers</t>
  </si>
  <si>
    <t>Workshops / Conference</t>
  </si>
  <si>
    <t>NA</t>
  </si>
  <si>
    <t>Consultative Meetings / Interactive Sessions</t>
  </si>
  <si>
    <t xml:space="preserve">Annexure </t>
  </si>
  <si>
    <t>List (Type 2,3,5,4)</t>
  </si>
  <si>
    <t>Type 4</t>
  </si>
  <si>
    <t>List (Type 6)</t>
  </si>
  <si>
    <t>List (Type 7)</t>
  </si>
  <si>
    <t>Consultative Meetings /  Interactive Sessions</t>
  </si>
  <si>
    <t>Type 7</t>
  </si>
  <si>
    <t>Prayagraj</t>
  </si>
  <si>
    <t>Technical Division / Regulatory Cell</t>
  </si>
  <si>
    <t>Pending Applications</t>
  </si>
  <si>
    <t>5= 1-2-3+4</t>
  </si>
  <si>
    <t xml:space="preserve"> Regulatory Cell meeting </t>
  </si>
  <si>
    <t>Meeting Number</t>
  </si>
  <si>
    <t>Cases Considered</t>
  </si>
  <si>
    <t>Cases Recommended</t>
  </si>
  <si>
    <t>Annexure for A/S.No 6</t>
  </si>
  <si>
    <t xml:space="preserve">Subject </t>
  </si>
  <si>
    <t>Applicant</t>
  </si>
  <si>
    <t>Status</t>
  </si>
  <si>
    <t>Discharge of Treated Effluent from MDA operated STPs into Chap Salawa Minor under the 220 MLD STP Project, Meerut</t>
  </si>
  <si>
    <t xml:space="preserve">Chief Engineer, UP Jal Nigam (Rural) </t>
  </si>
  <si>
    <t>File with project wing, sought clarification from state</t>
  </si>
  <si>
    <t>Renewal for 7 years Ram anubhav kendra</t>
  </si>
  <si>
    <t>Ayodhaya Development Authority</t>
  </si>
  <si>
    <t>File pending at competant authority for decision</t>
  </si>
  <si>
    <t>Cases Deferred/ Return</t>
  </si>
  <si>
    <t>No. of Meetings held in January 2026</t>
  </si>
  <si>
    <t>No. of Meetings held in February 2026</t>
  </si>
  <si>
    <t>6b</t>
  </si>
  <si>
    <t>Type 2</t>
  </si>
  <si>
    <t>25+</t>
  </si>
  <si>
    <t>Type 3</t>
  </si>
  <si>
    <t>Date/Days/ Duration</t>
  </si>
  <si>
    <t xml:space="preserve">Nil </t>
  </si>
  <si>
    <t>For the month of March (As on 31st March 26)</t>
  </si>
  <si>
    <t>Pending Application at the end of Feb 25</t>
  </si>
  <si>
    <t>Application returned back in March 26</t>
  </si>
  <si>
    <t>Applications decided in March 26</t>
  </si>
  <si>
    <t>New Applications received in March 26</t>
  </si>
  <si>
    <t>Pending Application at the end of March 26</t>
  </si>
  <si>
    <t>Out of S.No. 5, applications pending more than 3 months ( Received before 1st Dec 2025)</t>
  </si>
  <si>
    <r>
      <t>From 1</t>
    </r>
    <r>
      <rPr>
        <vertAlign val="superscript"/>
        <sz val="11"/>
        <color theme="1"/>
        <rFont val="Calibri"/>
        <family val="2"/>
        <scheme val="minor"/>
      </rPr>
      <t>st</t>
    </r>
    <r>
      <rPr>
        <sz val="11"/>
        <color theme="1"/>
        <rFont val="Calibri"/>
        <family val="2"/>
        <scheme val="minor"/>
      </rPr>
      <t xml:space="preserve"> April 2020 –till 25</t>
    </r>
    <r>
      <rPr>
        <vertAlign val="superscript"/>
        <sz val="11"/>
        <color theme="1"/>
        <rFont val="Calibri"/>
        <family val="2"/>
        <scheme val="minor"/>
      </rPr>
      <t>th</t>
    </r>
    <r>
      <rPr>
        <sz val="11"/>
        <color theme="1"/>
        <rFont val="Calibri"/>
        <family val="2"/>
        <scheme val="minor"/>
      </rPr>
      <t xml:space="preserve"> Oct 2025</t>
    </r>
  </si>
  <si>
    <r>
      <t>26</t>
    </r>
    <r>
      <rPr>
        <vertAlign val="superscript"/>
        <sz val="11"/>
        <color theme="1"/>
        <rFont val="Calibri"/>
        <family val="2"/>
        <scheme val="minor"/>
      </rPr>
      <t xml:space="preserve">th </t>
    </r>
    <r>
      <rPr>
        <sz val="11"/>
        <color theme="1"/>
        <rFont val="Calibri"/>
        <family val="2"/>
        <scheme val="minor"/>
      </rPr>
      <t>Oct 2025 – till 31</t>
    </r>
    <r>
      <rPr>
        <vertAlign val="superscript"/>
        <sz val="11"/>
        <color theme="1"/>
        <rFont val="Calibri"/>
        <family val="2"/>
        <scheme val="minor"/>
      </rPr>
      <t>st</t>
    </r>
    <r>
      <rPr>
        <sz val="11"/>
        <color theme="1"/>
        <rFont val="Calibri"/>
        <family val="2"/>
        <scheme val="minor"/>
      </rPr>
      <t xml:space="preserve"> Oct 2025</t>
    </r>
  </si>
  <si>
    <r>
      <t>1</t>
    </r>
    <r>
      <rPr>
        <vertAlign val="superscript"/>
        <sz val="11"/>
        <color theme="1"/>
        <rFont val="Calibri"/>
        <family val="2"/>
        <scheme val="minor"/>
      </rPr>
      <t>st</t>
    </r>
    <r>
      <rPr>
        <sz val="11"/>
        <color theme="1"/>
        <rFont val="Calibri"/>
        <family val="2"/>
        <scheme val="minor"/>
      </rPr>
      <t xml:space="preserve"> November 2025 to 30</t>
    </r>
    <r>
      <rPr>
        <vertAlign val="superscript"/>
        <sz val="11"/>
        <color theme="1"/>
        <rFont val="Calibri"/>
        <family val="2"/>
        <scheme val="minor"/>
      </rPr>
      <t>th</t>
    </r>
    <r>
      <rPr>
        <sz val="11"/>
        <color theme="1"/>
        <rFont val="Calibri"/>
        <family val="2"/>
        <scheme val="minor"/>
      </rPr>
      <t xml:space="preserve"> November 2025</t>
    </r>
  </si>
  <si>
    <r>
      <t>1</t>
    </r>
    <r>
      <rPr>
        <vertAlign val="superscript"/>
        <sz val="11"/>
        <color theme="1"/>
        <rFont val="Calibri"/>
        <family val="2"/>
        <scheme val="minor"/>
      </rPr>
      <t>st</t>
    </r>
    <r>
      <rPr>
        <sz val="11"/>
        <color theme="1"/>
        <rFont val="Calibri"/>
        <family val="2"/>
        <scheme val="minor"/>
      </rPr>
      <t xml:space="preserve"> December 2025 to 31</t>
    </r>
    <r>
      <rPr>
        <vertAlign val="superscript"/>
        <sz val="11"/>
        <color theme="1"/>
        <rFont val="Calibri"/>
        <family val="2"/>
        <scheme val="minor"/>
      </rPr>
      <t>st</t>
    </r>
    <r>
      <rPr>
        <sz val="11"/>
        <color theme="1"/>
        <rFont val="Calibri"/>
        <family val="2"/>
        <scheme val="minor"/>
      </rPr>
      <t xml:space="preserve"> December 2025</t>
    </r>
  </si>
  <si>
    <r>
      <t>1</t>
    </r>
    <r>
      <rPr>
        <vertAlign val="superscript"/>
        <sz val="11"/>
        <color theme="1"/>
        <rFont val="Calibri"/>
        <family val="2"/>
        <scheme val="minor"/>
      </rPr>
      <t>st</t>
    </r>
    <r>
      <rPr>
        <sz val="11"/>
        <color theme="1"/>
        <rFont val="Calibri"/>
        <family val="2"/>
        <scheme val="minor"/>
      </rPr>
      <t xml:space="preserve"> January 2026 to 31</t>
    </r>
    <r>
      <rPr>
        <vertAlign val="superscript"/>
        <sz val="11"/>
        <color theme="1"/>
        <rFont val="Calibri"/>
        <family val="2"/>
        <scheme val="minor"/>
      </rPr>
      <t>st</t>
    </r>
    <r>
      <rPr>
        <sz val="11"/>
        <color theme="1"/>
        <rFont val="Calibri"/>
        <family val="2"/>
        <scheme val="minor"/>
      </rPr>
      <t xml:space="preserve"> January 2026</t>
    </r>
  </si>
  <si>
    <r>
      <t>1</t>
    </r>
    <r>
      <rPr>
        <vertAlign val="superscript"/>
        <sz val="11"/>
        <color theme="1"/>
        <rFont val="Calibri"/>
        <family val="2"/>
        <scheme val="minor"/>
      </rPr>
      <t>st</t>
    </r>
    <r>
      <rPr>
        <sz val="11"/>
        <color theme="1"/>
        <rFont val="Calibri"/>
        <family val="2"/>
        <scheme val="minor"/>
      </rPr>
      <t xml:space="preserve"> February 2026 to 28</t>
    </r>
    <r>
      <rPr>
        <vertAlign val="superscript"/>
        <sz val="11"/>
        <color theme="1"/>
        <rFont val="Calibri"/>
        <family val="2"/>
        <scheme val="minor"/>
      </rPr>
      <t>th</t>
    </r>
    <r>
      <rPr>
        <sz val="11"/>
        <color theme="1"/>
        <rFont val="Calibri"/>
        <family val="2"/>
        <scheme val="minor"/>
      </rPr>
      <t xml:space="preserve"> February 2026</t>
    </r>
  </si>
  <si>
    <r>
      <t>1</t>
    </r>
    <r>
      <rPr>
        <vertAlign val="superscript"/>
        <sz val="11"/>
        <color theme="1"/>
        <rFont val="Calibri"/>
        <family val="2"/>
        <scheme val="minor"/>
      </rPr>
      <t>st</t>
    </r>
    <r>
      <rPr>
        <sz val="11"/>
        <color theme="1"/>
        <rFont val="Calibri"/>
        <family val="2"/>
        <scheme val="minor"/>
      </rPr>
      <t xml:space="preserve"> March 2026 to 31</t>
    </r>
    <r>
      <rPr>
        <vertAlign val="superscript"/>
        <sz val="11"/>
        <color theme="1"/>
        <rFont val="Calibri"/>
        <family val="2"/>
        <scheme val="minor"/>
      </rPr>
      <t>st</t>
    </r>
    <r>
      <rPr>
        <sz val="11"/>
        <color theme="1"/>
        <rFont val="Calibri"/>
        <family val="2"/>
        <scheme val="minor"/>
      </rPr>
      <t xml:space="preserve"> March 2026</t>
    </r>
  </si>
  <si>
    <r>
      <t>Wing/Section/ Unit wise summary from 26</t>
    </r>
    <r>
      <rPr>
        <b/>
        <u/>
        <vertAlign val="superscript"/>
        <sz val="11"/>
        <color theme="1"/>
        <rFont val="Calibri"/>
        <family val="2"/>
        <scheme val="minor"/>
      </rPr>
      <t>th</t>
    </r>
    <r>
      <rPr>
        <b/>
        <u/>
        <sz val="11"/>
        <color theme="1"/>
        <rFont val="Calibri"/>
        <family val="2"/>
        <scheme val="minor"/>
      </rPr>
      <t xml:space="preserve"> Oct 2025 till 30</t>
    </r>
    <r>
      <rPr>
        <b/>
        <u/>
        <vertAlign val="superscript"/>
        <sz val="11"/>
        <color theme="1"/>
        <rFont val="Calibri"/>
        <family val="2"/>
        <scheme val="minor"/>
      </rPr>
      <t>th</t>
    </r>
    <r>
      <rPr>
        <b/>
        <u/>
        <sz val="11"/>
        <color theme="1"/>
        <rFont val="Calibri"/>
        <family val="2"/>
        <scheme val="minor"/>
      </rPr>
      <t xml:space="preserve"> November 2025</t>
    </r>
  </si>
  <si>
    <r>
      <t>i.</t>
    </r>
    <r>
      <rPr>
        <sz val="7"/>
        <color theme="1"/>
        <rFont val="Times New Roman"/>
        <family val="1"/>
      </rPr>
      <t xml:space="preserve">        </t>
    </r>
    <r>
      <rPr>
        <sz val="11"/>
        <color theme="1"/>
        <rFont val="Calibri"/>
        <family val="2"/>
        <scheme val="minor"/>
      </rPr>
      <t>SMD Section: 271</t>
    </r>
  </si>
  <si>
    <r>
      <t>ii.</t>
    </r>
    <r>
      <rPr>
        <sz val="7"/>
        <color theme="1"/>
        <rFont val="Times New Roman"/>
        <family val="1"/>
      </rPr>
      <t xml:space="preserve">      </t>
    </r>
    <r>
      <rPr>
        <sz val="11"/>
        <color theme="1"/>
        <rFont val="Calibri"/>
        <family val="2"/>
        <scheme val="minor"/>
      </rPr>
      <t>Finance Wing: 42</t>
    </r>
  </si>
  <si>
    <r>
      <t>iii.</t>
    </r>
    <r>
      <rPr>
        <sz val="7"/>
        <color theme="1"/>
        <rFont val="Times New Roman"/>
        <family val="1"/>
      </rPr>
      <t xml:space="preserve">     </t>
    </r>
    <r>
      <rPr>
        <sz val="11"/>
        <color theme="1"/>
        <rFont val="Calibri"/>
        <family val="2"/>
        <scheme val="minor"/>
      </rPr>
      <t>Communication Wing: 21</t>
    </r>
  </si>
  <si>
    <r>
      <t>iv.</t>
    </r>
    <r>
      <rPr>
        <sz val="7"/>
        <color theme="1"/>
        <rFont val="Times New Roman"/>
        <family val="1"/>
      </rPr>
      <t xml:space="preserve">     </t>
    </r>
    <r>
      <rPr>
        <sz val="11"/>
        <color theme="1"/>
        <rFont val="Calibri"/>
        <family val="2"/>
        <scheme val="minor"/>
      </rPr>
      <t>Admin Wing: 13</t>
    </r>
  </si>
  <si>
    <r>
      <t>Wing/Section/ Unit wise summary from 1</t>
    </r>
    <r>
      <rPr>
        <b/>
        <u/>
        <vertAlign val="superscript"/>
        <sz val="11"/>
        <color theme="1"/>
        <rFont val="Calibri"/>
        <family val="2"/>
        <scheme val="minor"/>
      </rPr>
      <t>st</t>
    </r>
    <r>
      <rPr>
        <b/>
        <u/>
        <sz val="11"/>
        <color theme="1"/>
        <rFont val="Calibri"/>
        <family val="2"/>
        <scheme val="minor"/>
      </rPr>
      <t xml:space="preserve"> December 2025 to 31</t>
    </r>
    <r>
      <rPr>
        <b/>
        <u/>
        <vertAlign val="superscript"/>
        <sz val="11"/>
        <color theme="1"/>
        <rFont val="Calibri"/>
        <family val="2"/>
        <scheme val="minor"/>
      </rPr>
      <t>st</t>
    </r>
    <r>
      <rPr>
        <b/>
        <u/>
        <sz val="11"/>
        <color theme="1"/>
        <rFont val="Calibri"/>
        <family val="2"/>
        <scheme val="minor"/>
      </rPr>
      <t xml:space="preserve"> December 2025</t>
    </r>
  </si>
  <si>
    <r>
      <t>i.</t>
    </r>
    <r>
      <rPr>
        <sz val="7"/>
        <color theme="1"/>
        <rFont val="Times New Roman"/>
        <family val="1"/>
      </rPr>
      <t xml:space="preserve">      </t>
    </r>
    <r>
      <rPr>
        <sz val="11"/>
        <color theme="1"/>
        <rFont val="Calibri"/>
        <family val="2"/>
        <scheme val="minor"/>
      </rPr>
      <t>SMD Section: 1</t>
    </r>
  </si>
  <si>
    <r>
      <t>Wing/Section/ Unit wise summary from 1</t>
    </r>
    <r>
      <rPr>
        <b/>
        <u/>
        <vertAlign val="superscript"/>
        <sz val="11"/>
        <color theme="1"/>
        <rFont val="Calibri"/>
        <family val="2"/>
        <scheme val="minor"/>
      </rPr>
      <t>st</t>
    </r>
    <r>
      <rPr>
        <b/>
        <u/>
        <sz val="11"/>
        <color theme="1"/>
        <rFont val="Calibri"/>
        <family val="2"/>
        <scheme val="minor"/>
      </rPr>
      <t xml:space="preserve"> January 2026 till 31</t>
    </r>
    <r>
      <rPr>
        <b/>
        <u/>
        <vertAlign val="superscript"/>
        <sz val="11"/>
        <color theme="1"/>
        <rFont val="Calibri"/>
        <family val="2"/>
        <scheme val="minor"/>
      </rPr>
      <t>st</t>
    </r>
    <r>
      <rPr>
        <b/>
        <u/>
        <sz val="11"/>
        <color theme="1"/>
        <rFont val="Calibri"/>
        <family val="2"/>
        <scheme val="minor"/>
      </rPr>
      <t xml:space="preserve"> January 2026</t>
    </r>
  </si>
  <si>
    <r>
      <t>i.</t>
    </r>
    <r>
      <rPr>
        <sz val="7"/>
        <color theme="1"/>
        <rFont val="Times New Roman"/>
        <family val="1"/>
      </rPr>
      <t xml:space="preserve">         </t>
    </r>
    <r>
      <rPr>
        <sz val="11"/>
        <color theme="1"/>
        <rFont val="Calibri"/>
        <family val="2"/>
        <scheme val="minor"/>
      </rPr>
      <t>SMD Section: 67</t>
    </r>
  </si>
  <si>
    <r>
      <t>ii.</t>
    </r>
    <r>
      <rPr>
        <sz val="7"/>
        <color theme="1"/>
        <rFont val="Times New Roman"/>
        <family val="1"/>
      </rPr>
      <t xml:space="preserve">      </t>
    </r>
    <r>
      <rPr>
        <sz val="11"/>
        <color theme="1"/>
        <rFont val="Calibri"/>
        <family val="2"/>
        <scheme val="minor"/>
      </rPr>
      <t>O/o ED (Tech): 2</t>
    </r>
  </si>
  <si>
    <r>
      <t>Wing/Section/ Unit wise summary from 1</t>
    </r>
    <r>
      <rPr>
        <b/>
        <u/>
        <vertAlign val="superscript"/>
        <sz val="11"/>
        <color theme="1"/>
        <rFont val="Calibri"/>
        <family val="2"/>
        <scheme val="minor"/>
      </rPr>
      <t>st</t>
    </r>
    <r>
      <rPr>
        <b/>
        <u/>
        <sz val="11"/>
        <color theme="1"/>
        <rFont val="Calibri"/>
        <family val="2"/>
        <scheme val="minor"/>
      </rPr>
      <t xml:space="preserve"> February 2026 till 28</t>
    </r>
    <r>
      <rPr>
        <b/>
        <u/>
        <vertAlign val="superscript"/>
        <sz val="11"/>
        <color theme="1"/>
        <rFont val="Calibri"/>
        <family val="2"/>
        <scheme val="minor"/>
      </rPr>
      <t>th</t>
    </r>
    <r>
      <rPr>
        <b/>
        <u/>
        <sz val="11"/>
        <color theme="1"/>
        <rFont val="Calibri"/>
        <family val="2"/>
        <scheme val="minor"/>
      </rPr>
      <t xml:space="preserve"> February 2026</t>
    </r>
  </si>
  <si>
    <r>
      <t>i.</t>
    </r>
    <r>
      <rPr>
        <sz val="7"/>
        <color theme="1"/>
        <rFont val="Times New Roman"/>
        <family val="1"/>
      </rPr>
      <t xml:space="preserve">                     </t>
    </r>
    <r>
      <rPr>
        <sz val="11"/>
        <color theme="1"/>
        <rFont val="Calibri"/>
        <family val="2"/>
        <scheme val="minor"/>
      </rPr>
      <t>O/o ED/ Finance: 01</t>
    </r>
  </si>
  <si>
    <r>
      <t>Wing/Section/ Unit wise summary from 1</t>
    </r>
    <r>
      <rPr>
        <b/>
        <u/>
        <vertAlign val="superscript"/>
        <sz val="11"/>
        <color theme="1"/>
        <rFont val="Calibri"/>
        <family val="2"/>
        <scheme val="minor"/>
      </rPr>
      <t>st</t>
    </r>
    <r>
      <rPr>
        <b/>
        <u/>
        <sz val="11"/>
        <color theme="1"/>
        <rFont val="Calibri"/>
        <family val="2"/>
        <scheme val="minor"/>
      </rPr>
      <t xml:space="preserve"> March 2026 till 31</t>
    </r>
    <r>
      <rPr>
        <b/>
        <u/>
        <vertAlign val="superscript"/>
        <sz val="11"/>
        <color theme="1"/>
        <rFont val="Calibri"/>
        <family val="2"/>
        <scheme val="minor"/>
      </rPr>
      <t>st</t>
    </r>
    <r>
      <rPr>
        <b/>
        <u/>
        <sz val="11"/>
        <color theme="1"/>
        <rFont val="Calibri"/>
        <family val="2"/>
        <scheme val="minor"/>
      </rPr>
      <t xml:space="preserve"> March 2026</t>
    </r>
  </si>
  <si>
    <r>
      <t>i.</t>
    </r>
    <r>
      <rPr>
        <sz val="7"/>
        <color theme="1"/>
        <rFont val="Times New Roman"/>
        <family val="1"/>
      </rPr>
      <t xml:space="preserve">                     </t>
    </r>
    <r>
      <rPr>
        <sz val="11"/>
        <color theme="1"/>
        <rFont val="Calibri"/>
        <family val="2"/>
        <scheme val="minor"/>
      </rPr>
      <t>Nill</t>
    </r>
  </si>
  <si>
    <t>Monthly Progress Report- Gyanganga.ai (March 2026)</t>
  </si>
  <si>
    <t>Other Literature on River Ganga</t>
  </si>
  <si>
    <t>sGuidelines</t>
  </si>
  <si>
    <t>Misellaneous</t>
  </si>
  <si>
    <t>Ganga River (Main Stem)Water Quality Data</t>
  </si>
  <si>
    <t xml:space="preserve">Coffes Table Books </t>
  </si>
  <si>
    <t>Organization</t>
  </si>
  <si>
    <t>Reports</t>
  </si>
  <si>
    <t>Environmental Flows of Major Rivers in Uttar Pradesh</t>
  </si>
  <si>
    <t>WWF-India</t>
  </si>
  <si>
    <t>Know your glaciers in ganga basin</t>
  </si>
  <si>
    <t>National Institute of Hydrology, Roorkee (NIH)</t>
  </si>
  <si>
    <t>Ecological Assessment of the Chambal River : Status of Major Aquatic Fauna and Flow Requirements</t>
  </si>
  <si>
    <t>WII</t>
  </si>
  <si>
    <t>Snow cover Atlas of the Ganga basin</t>
  </si>
  <si>
    <t>Space Applications Centre, Indian Space Research Organisation (ISRO)</t>
  </si>
  <si>
    <t>Monitoring Snow and Glaciers of Himalayan Region</t>
  </si>
  <si>
    <t>Inventory of The Himalayan Glaciers A Contribution to the International Hydrological Programme (Third Edition)</t>
  </si>
  <si>
    <t>Geological Survey of India (GSI)</t>
  </si>
  <si>
    <t>Ganga River Basin Management Plan 2 (framework)</t>
  </si>
  <si>
    <t>cGanga</t>
  </si>
  <si>
    <t>River Atlas - Kanpur Nagar</t>
  </si>
  <si>
    <t>Terhi river</t>
  </si>
  <si>
    <t>Sot river</t>
  </si>
  <si>
    <t>Sengar river</t>
  </si>
  <si>
    <t>Sarayan river</t>
  </si>
  <si>
    <t>Parbati river</t>
  </si>
  <si>
    <t>Kunwari river</t>
  </si>
  <si>
    <t>Kanhar river</t>
  </si>
  <si>
    <t>Kangsabati river</t>
  </si>
  <si>
    <t>Kali Sindh river</t>
  </si>
  <si>
    <t>Kali river</t>
  </si>
  <si>
    <t>Isan river</t>
  </si>
  <si>
    <t>Hooghly river</t>
  </si>
  <si>
    <t>Gopad river</t>
  </si>
  <si>
    <t>Ganga river</t>
  </si>
  <si>
    <t>East Bahgul river</t>
  </si>
  <si>
    <t>Chhoti Sarju river</t>
  </si>
  <si>
    <t>Arind river</t>
  </si>
  <si>
    <t>For the month of March (As on 31st Mar 26)</t>
  </si>
  <si>
    <t>No. of  STPs with OCEMS Installed</t>
  </si>
  <si>
    <t>274*</t>
  </si>
  <si>
    <t>Communicated till March-2026</t>
  </si>
  <si>
    <t>Updated till December 2025</t>
  </si>
  <si>
    <t>No. of Meetings held in March 2026</t>
  </si>
  <si>
    <t>PRAYAG/ Geoportal-MPR March 2026 (Item 5.3, MPR)</t>
  </si>
  <si>
    <r>
      <t xml:space="preserve">Note (*): </t>
    </r>
    <r>
      <rPr>
        <sz val="12"/>
        <color rgb="FF000000"/>
        <rFont val="Calibri"/>
        <family val="2"/>
        <scheme val="minor"/>
      </rPr>
      <t>A total of seven STPs and three outlet sites have been decommissioned. In their place, ten new STPs have been added to the project scope. Accordingly, the number of STPs reflected in this month’s MPR has reduced.</t>
    </r>
  </si>
  <si>
    <t>For the Month of   March  2026 (As on 1st  April  2026)</t>
  </si>
  <si>
    <t>Till previous Month (February 2026 )</t>
  </si>
  <si>
    <t>Current Month (March 2026)</t>
  </si>
  <si>
    <t>37 Videos</t>
  </si>
  <si>
    <t>64 mins</t>
  </si>
  <si>
    <t>49 Videos</t>
  </si>
  <si>
    <t>88 mins</t>
  </si>
  <si>
    <t xml:space="preserve">41 Videos </t>
  </si>
  <si>
    <t>60 Mins</t>
  </si>
  <si>
    <t>11 Postive Stories</t>
  </si>
  <si>
    <t xml:space="preserve">Publication through PIB </t>
  </si>
  <si>
    <t>Press Release ( Atleast One per month )</t>
  </si>
  <si>
    <t xml:space="preserve">i) </t>
  </si>
  <si>
    <t>Press Release-Event Based</t>
  </si>
  <si>
    <t>21st Central Monitoring Committee Meeting PIB Press Release</t>
  </si>
  <si>
    <t>2nd March, 2026</t>
  </si>
  <si>
    <t xml:space="preserve">https://www.pib.gov.in/PressReleasePage.aspx?PRID=2234673&amp;reg=3&amp;lang=1 </t>
  </si>
  <si>
    <t xml:space="preserve">ii) </t>
  </si>
  <si>
    <t>Press Release- Success Story</t>
  </si>
  <si>
    <t xml:space="preserve">Safe Reuse of Treated Water PIB Press Release </t>
  </si>
  <si>
    <t>17th March, 2026</t>
  </si>
  <si>
    <t xml:space="preserve">https://www.pib.gov.in/PressReleasePage.aspx?PRID=2241229&amp;reg=3&amp;lang=2 </t>
  </si>
  <si>
    <t xml:space="preserve">Backgrounder ( One per Quarter  ) </t>
  </si>
  <si>
    <t xml:space="preserve">c) </t>
  </si>
  <si>
    <t>Articles/Op-eds in Newspapers ( One article -Half Yearly)</t>
  </si>
  <si>
    <t xml:space="preserve">Workshop on Groundwater &amp; Surface Water  - 7th March 2026 </t>
  </si>
  <si>
    <t>Workshop onConserving Himalayan  Glacier - 23rd March 2026</t>
  </si>
  <si>
    <t>d)</t>
  </si>
  <si>
    <t xml:space="preserve">Workshop on Sludge Reuse - 23rd March 2026 </t>
  </si>
  <si>
    <t>DGC &amp; SMCG</t>
  </si>
  <si>
    <t>Institutes</t>
  </si>
  <si>
    <t xml:space="preserve">Total </t>
  </si>
  <si>
    <t>Approx. 92915</t>
  </si>
  <si>
    <t xml:space="preserve">Jal Yodha Samman Samaroh ( 28th March ) </t>
  </si>
  <si>
    <t xml:space="preserve">VIP: Sri Sri Ravishankar
Padmshree Awardee </t>
  </si>
  <si>
    <t>Water Digest Water Awards ( 23rd March 2026 )</t>
  </si>
  <si>
    <t xml:space="preserve">VIP " Hon'ble Jal Shakti Minister , MoS Jal Shakti </t>
  </si>
  <si>
    <t>Capacity Building Training /Workshop 
(Communication Unit )</t>
  </si>
  <si>
    <t>Jal Saheli</t>
  </si>
  <si>
    <t xml:space="preserve">https://x.com/i/status/2037393830757220487 </t>
  </si>
  <si>
    <t>https://fb.watch/G9NH9zCgxQ/</t>
  </si>
  <si>
    <t xml:space="preserve">https://www.instagram.com/reel/DWYHFjbDOxl/?igsh=MXF1d3RsNGV3amN4cw== </t>
  </si>
  <si>
    <t>Public Review, Banaras</t>
  </si>
  <si>
    <t xml:space="preserve">https://x.com/i/status/2037057475179102595 </t>
  </si>
  <si>
    <t xml:space="preserve">https://www.facebook.com/reel/2847819182230611 </t>
  </si>
  <si>
    <t xml:space="preserve">https://www.instagram.com/reel/DWVoxicD7KH/?igsh=OGsxeHJ1MDZmemcz </t>
  </si>
  <si>
    <t>Vrindavan STP Update</t>
  </si>
  <si>
    <t xml:space="preserve">https://x.com/i/status/2036753430673608978 </t>
  </si>
  <si>
    <t xml:space="preserve">https://fb.watch/G9OtHHWhQT/ </t>
  </si>
  <si>
    <t xml:space="preserve">https://www.instagram.com/reel/DWTekbMDA7q/?utm_source=ig_web_copy_link&amp;igsh=MzRlODBiNWFlZA== </t>
  </si>
  <si>
    <t xml:space="preserve">Maner STP </t>
  </si>
  <si>
    <t xml:space="preserve">https://www.instagram.com/reel/DWTTPcsjMFm/?utm_source=ig_web_copy_link&amp;igsh=MzRlODBiNWFlZA== </t>
  </si>
  <si>
    <t xml:space="preserve">https://fb.watch/G9OWKPc7W0/ </t>
  </si>
  <si>
    <t xml:space="preserve">https://x.com/i/status/2036729065319940579 </t>
  </si>
  <si>
    <t>Public Review ( Sisamau Nala)</t>
  </si>
  <si>
    <t xml:space="preserve">https://x.com/i/status/2034523928836940219v </t>
  </si>
  <si>
    <t xml:space="preserve">https://www.facebook.com/reel/26770161985942307 </t>
  </si>
  <si>
    <t xml:space="preserve">https://www.instagram.com/reel/DWDogfmE9Iz/?utm_source=ig_web_copy_link&amp;igsh=MzRlODBiNWFlZA== </t>
  </si>
  <si>
    <t xml:space="preserve"> Bhadra Ghat, Patna</t>
  </si>
  <si>
    <t xml:space="preserve">https://x.com/i/status/2032090319747944539 </t>
  </si>
  <si>
    <t xml:space="preserve">https://fb.watch/G9PfvGgLa4/ </t>
  </si>
  <si>
    <t xml:space="preserve">https://www.instagram.com/reel/DVyVxKQj9VJ/?utm_source=ig_web_copy_link&amp;igsh=MzRlODBiNWFlZA== </t>
  </si>
  <si>
    <t>Public Review Prayagraj</t>
  </si>
  <si>
    <t xml:space="preserve">https://x.com/i/status/2032078155528487429 </t>
  </si>
  <si>
    <t xml:space="preserve">https://www.facebook.com/reel/26033682562962340 </t>
  </si>
  <si>
    <t xml:space="preserve">https://www.instagram.com/reel/DVyRqyaj6dn/?utm_source=ig_web_copy_link&amp;igsh=MzRlODBiNWFlZA==   </t>
  </si>
  <si>
    <t>Rishikesh Ganga flow</t>
  </si>
  <si>
    <t xml:space="preserve">https://x.com/i/status/2032040762079396278 </t>
  </si>
  <si>
    <t xml:space="preserve">https://fb.watch/G9PKKhu_Cd/ </t>
  </si>
  <si>
    <t xml:space="preserve">https://www.instagram.com/reel/DVx_yoTDFqJ/?utm_source=ig_web_copy_link&amp;igsh=MzRlODBiNWFlZA== </t>
  </si>
  <si>
    <t xml:space="preserve">Muni ki Reti STP </t>
  </si>
  <si>
    <t xml:space="preserve">https://x.com/i/status/2031323010892980296 </t>
  </si>
  <si>
    <t xml:space="preserve">https://fb.watch/G9QgM7_Six/ </t>
  </si>
  <si>
    <t xml:space="preserve">https://www.instagram.com/reel/DVs5Eenktba/?utm_source=ig_web_copy_link&amp;igsh=MzRlODBiNWFlZA== </t>
  </si>
  <si>
    <t>Public Review Banaras</t>
  </si>
  <si>
    <t xml:space="preserve">https://x.com/i/status/2030952955864879283 </t>
  </si>
  <si>
    <t xml:space="preserve">https://fb.watch/G9QerNPQoI/ </t>
  </si>
  <si>
    <t xml:space="preserve">https://www.instagram.com/reel/DVqQ6KLDKi5/?utm_source=ig_web_copy_link&amp;igsh=MzRlODBiNWFlZA== </t>
  </si>
  <si>
    <t>Ghariyal Spotted in Kanpur</t>
  </si>
  <si>
    <t xml:space="preserve">https://x.com/i/status/2029851169083031867 </t>
  </si>
  <si>
    <t xml:space="preserve">https://www.facebook.com/reel/1625407485270054 </t>
  </si>
  <si>
    <t xml:space="preserve">https://www.instagram.com/reel/DViZ2AmjFHS/?utm_source=ig_web_copy_link&amp;igsh=MzRlODBiNWFlZA== </t>
  </si>
  <si>
    <t>Jal Shakta Ministry panel reviews status of polluted river stretches</t>
  </si>
  <si>
    <t>3rd March, 2026</t>
  </si>
  <si>
    <t>Shri CR Paatil urges citizen action for India’s water security</t>
  </si>
  <si>
    <t>24th March, 2026</t>
  </si>
  <si>
    <t>Policy on reuse of treated wastewater in final stage</t>
  </si>
  <si>
    <t>18th Macrh, 2026</t>
  </si>
  <si>
    <t>Work begins to divert 14 drains flowing into the Ganga and Pandu</t>
  </si>
  <si>
    <t>12th March, 2026</t>
  </si>
  <si>
    <t>STP capacity in the Uttar Pradesh increased tenfold over nine years</t>
  </si>
  <si>
    <t>25th March, 2026</t>
  </si>
  <si>
    <t>West Bengal unveils draft policy on safe reuse of treated wastewater</t>
  </si>
  <si>
    <t>10th March, 2026</t>
  </si>
  <si>
    <t>Namami Gange Extends Support for Yamuna Revival</t>
  </si>
  <si>
    <t>26th March, 2026</t>
  </si>
  <si>
    <t>Team of Experts to Inspect Namami Gange Projects Under ‘Mission Project Completion’ Initiative</t>
  </si>
  <si>
    <t xml:space="preserve">7th March, 2026 </t>
  </si>
  <si>
    <t>Bihar Receives National Recognition on World Water Day 2026</t>
  </si>
  <si>
    <t>SRTW Policy Paves the Way for Water Security
(https://timesofindia.indiatimes.com/city/lucknow/uttar-pradesh-embarks-on-transformative-path-towards-water-security/articleshow/129786313.cms)</t>
  </si>
  <si>
    <t>Survey Begins to Stop Drains Flowing into the Ganga and Pandu Rivers in Kanpur</t>
  </si>
  <si>
    <t>44 MLD Sewage Treatment Plant to Be Built in Moharda</t>
  </si>
  <si>
    <t>6th March, 2026</t>
  </si>
  <si>
    <t>Geeta Colony, Pushta 1 Sonia Vihar, ITO Chhath Ghat, Signature Bridge</t>
  </si>
  <si>
    <t xml:space="preserve">NGOs- Saksham Bhoomi Fgoundation; Yuva Parivartan Foundation; Friends of Yamuna &amp; Swachh Yamuna Abhiyaan; Schools, Colleges, Youth Groups, NGOs and Yamuna Task Force etc. </t>
  </si>
  <si>
    <t>Workshop on "Restoring and Maintaining the Inter-Relationship of Surface Flow and Sub-Surface (Groundwater) Systems"</t>
  </si>
  <si>
    <t xml:space="preserve">Technical Unit , NMCG </t>
  </si>
  <si>
    <t xml:space="preserve">7th March 2026 </t>
  </si>
  <si>
    <t xml:space="preserve">Nalanda Hall, Ambedkar International Centre </t>
  </si>
  <si>
    <t>Ministry , NMCG, CGWB , CWC etc
https://x.com/i/status/2030270673780887763</t>
  </si>
  <si>
    <t xml:space="preserve">Workshop onConserving Himalayan  Glacier </t>
  </si>
  <si>
    <t xml:space="preserve">Urban Unit NMCG &amp; NIH </t>
  </si>
  <si>
    <t>23rd March 2026</t>
  </si>
  <si>
    <t xml:space="preserve">Hall No 3 , Ambedkar International Centre </t>
  </si>
  <si>
    <t xml:space="preserve">Workshop on Sludge Management </t>
  </si>
  <si>
    <t xml:space="preserve">Project Unit , NMCG </t>
  </si>
  <si>
    <t xml:space="preserve"> 23rd March 2026</t>
  </si>
  <si>
    <t xml:space="preserve">Bhim Hall , Ambedkar International Centre </t>
  </si>
  <si>
    <t>UTTARAKHAND</t>
  </si>
  <si>
    <t>Ganga Swachhta Pakhwada and World Water Day, Uttarakhand</t>
  </si>
  <si>
    <t>DGCs, academic institutes (Govt. PG/Degree Colleges) &amp; Universities</t>
  </si>
  <si>
    <t>16 to 31.03.2026</t>
  </si>
  <si>
    <t>Govt. PG/Degree Colleges (Augustmuni, Uttarkashi, Dehradun, Gopeshwar, Joshimath, Jawalapur, Khadi, Ramnagar, Maldevta, Paithani, Lohaghat, Majra Mahadev, Haldwani, Chandrabani, Jahrikhal &amp; Rudraprayag and Phoenics University, Roorkee and Sparsh Himalaya University</t>
  </si>
  <si>
    <t>National Science Day- Exhibition, Poster Exhibition, Quiz &amp; Competitions, Seminars &amp; Swachhta Sankalp Run (Uttarakhand)</t>
  </si>
  <si>
    <t>Govt. PG Colleges</t>
  </si>
  <si>
    <t>01.03.2026</t>
  </si>
  <si>
    <t>Govt. Women College (Haldwani), Govt. PG College (Thalisian) and Omkaranand Saraswati Govt. College, Devprayag</t>
  </si>
  <si>
    <t xml:space="preserve">College Students, Teachers &amp; Volunteers </t>
  </si>
  <si>
    <t>Cleanliness Campaign, Run, Pledge and Guiz &amp; Competitions (Uttarakhand)</t>
  </si>
  <si>
    <t>Govt. PG College (Halwani, Champawat, Thalisain, Pabou, Ramnagar and Haridwar)</t>
  </si>
  <si>
    <t>UTTAR PRADESH</t>
  </si>
  <si>
    <t>STP Visit, Meerut, Uttar Pradesh</t>
  </si>
  <si>
    <t>DGC- Meerut &amp; Schools</t>
  </si>
  <si>
    <t>05.03.2026</t>
  </si>
  <si>
    <t>STP, Jagriti Vihar</t>
  </si>
  <si>
    <t>School students &amp; volunteers</t>
  </si>
  <si>
    <t>Ganga Swachhta Pakhwada and World Water Day, Uttar Pradesh</t>
  </si>
  <si>
    <t>DGCs, Schools/Colleges, Forest Department, NSS/NCC &amp; NGOs</t>
  </si>
  <si>
    <t xml:space="preserve">Various locations- Schools, Colleges, Ghats and other strategic locations </t>
  </si>
  <si>
    <t xml:space="preserve">School/College Students, Teachers, Youth Groups, Volunteers &amp; Local Communities </t>
  </si>
  <si>
    <t>Hindon Nadi Shodh Yatra, Uttar Pradesh</t>
  </si>
  <si>
    <t>DGCs</t>
  </si>
  <si>
    <t>15 to 19.03.2026</t>
  </si>
  <si>
    <t>DGCs- Saharanpur, Shamli, Muzzaffarnagar, Meerut, Baghpat, Ghaziabad &amp; Gautam Budh Nagar</t>
  </si>
  <si>
    <t>Volunteers &amp; Local Communities</t>
  </si>
  <si>
    <t>Workshop- Water as a leverage (Prayagraj)</t>
  </si>
  <si>
    <t>NMCG/SMCG, UN Habitat, Kingdom of Netherlands, Nagar Nigam, DGC- Prayagraj</t>
  </si>
  <si>
    <t>19.03.2026</t>
  </si>
  <si>
    <t xml:space="preserve">Kahna Shyam Hotel, Prayagraj </t>
  </si>
  <si>
    <t>Representatives of partner organisations, Senior Officials and Staff</t>
  </si>
  <si>
    <t>World Sparrow Day, Jhansi</t>
  </si>
  <si>
    <t>Forest Department &amp; NGO-Manavta K Liye Ek Kadam- Jhansi</t>
  </si>
  <si>
    <t>20.03.2026</t>
  </si>
  <si>
    <t xml:space="preserve">Divisional Forest Office, Forest Range </t>
  </si>
  <si>
    <t>International Day of Forests, Jhansi</t>
  </si>
  <si>
    <t xml:space="preserve">DGC-Jhasi, Forest Department </t>
  </si>
  <si>
    <t>21.03.2026</t>
  </si>
  <si>
    <t xml:space="preserve">Forest Range </t>
  </si>
  <si>
    <t>BIHAR</t>
  </si>
  <si>
    <t>Jal Mahotsav Pakhwada, Bihar</t>
  </si>
  <si>
    <t>08 to 22.03.2026</t>
  </si>
  <si>
    <t>DGCs- Darbhanga, Buxar, Begusarai, Katihar, Samastipur, Patna, Vaishali, Bhojpur, Madhubani, Jahanabad, Sitamarhi, Sheohar &amp; &amp; Bhagalpur</t>
  </si>
  <si>
    <t xml:space="preserve">School &amp; College Students, Teachers, Youth Groups, Volunteers, NGOs &amp; Local Communities </t>
  </si>
  <si>
    <t>Ganga Swachhta Pakhwada, Bihar</t>
  </si>
  <si>
    <t xml:space="preserve">DGCs </t>
  </si>
  <si>
    <t>JHARKHAND</t>
  </si>
  <si>
    <t>Jal Mahotsav Pakhwada, Chatra, Dhanbad &amp; Ramgarh, Jharkhand</t>
  </si>
  <si>
    <t xml:space="preserve">DGC-Chatra, Dhanbadh &amp; Ramgarh </t>
  </si>
  <si>
    <t>12.03.2026</t>
  </si>
  <si>
    <t>Chatra Block (Chatra); Townhall, Jora Talab, Barkakana, Haribandh, Gola (Ramgarh) and PHED Meeting Hall (Dhanbad)</t>
  </si>
  <si>
    <t>Ganga Swachhta Pakhwada and World Water Day, Jharkhand</t>
  </si>
  <si>
    <t>Various Locations</t>
  </si>
  <si>
    <t>Jal Hai toh Kal Hai- Awareness Rally, Bokaro (Jharkhand)</t>
  </si>
  <si>
    <t>DGC &amp; District Education Department, Bokaro</t>
  </si>
  <si>
    <t>14.03.2026</t>
  </si>
  <si>
    <t>Rajkiye UMS, Gomia</t>
  </si>
  <si>
    <t xml:space="preserve">School Students, Teachers, Youth Groups, Volunteers &amp; NGOs </t>
  </si>
  <si>
    <t>Inter School Quiz</t>
  </si>
  <si>
    <t>DGC- Rajmahal, Jharkhand</t>
  </si>
  <si>
    <t>09.03.2026</t>
  </si>
  <si>
    <t>Suryadev Ghat, Rajmahal</t>
  </si>
  <si>
    <t xml:space="preserve">School Students, Teachers, Youth Groups, &amp; Volunteers </t>
  </si>
  <si>
    <t>Cleanliness Drives (Industries Based), Bokaro</t>
  </si>
  <si>
    <t>Dalmia Cement &amp; ONGC, Bokaro</t>
  </si>
  <si>
    <t>23.03.2026</t>
  </si>
  <si>
    <t>Dalmia Cement Biada &amp; ONGC</t>
  </si>
  <si>
    <t>Staff, Officials and volunteers</t>
  </si>
  <si>
    <t>Chaiti Chhath Puja &amp; other regular IEC Activities (Cleanliness Drives, Awareness Rallies, Shapath, Aarti, Quiz &amp; Competitions, Nukkad Natak etc.)</t>
  </si>
  <si>
    <t xml:space="preserve">School &amp; College Students, Teachers, Youth Groups, Religious groups, Volunteers, NGOs &amp; Local Communities </t>
  </si>
  <si>
    <t xml:space="preserve">WEST BENGAL </t>
  </si>
  <si>
    <t>Outdoor Campaign during 10th International Jangalmahal Utsav &amp; Veshoj Mela, Kolkata</t>
  </si>
  <si>
    <t>SMCG WB</t>
  </si>
  <si>
    <t>22 to 28.03.2026</t>
  </si>
  <si>
    <t xml:space="preserve"> Triangular Park (Sarat Chatterjee Park), Gariahat, Kolkata</t>
  </si>
  <si>
    <t xml:space="preserve">Local Stakeholders </t>
  </si>
  <si>
    <t>Jal Mahotsav Pakhwada</t>
  </si>
  <si>
    <t>DGC- Mrushidabad (Kanchantala Ganga Ghat), Malda (Malda Collge), Hooghly (Stand Road, Chandernagore), North 24 Parganas (Shyamnagar Nanababa Ghat)</t>
  </si>
  <si>
    <t xml:space="preserve">School &amp; College Students, Youth Groups, Women Self Help Groups &amp; Local Communities </t>
  </si>
  <si>
    <t>Ganga Swachhta Pakhwada, West Bengal</t>
  </si>
  <si>
    <t>Till Feb 2026</t>
  </si>
  <si>
    <t xml:space="preserve">Demands Received </t>
  </si>
  <si>
    <t>a) Cities</t>
  </si>
  <si>
    <t>b) Academia</t>
  </si>
  <si>
    <t>List (Type 2,3,4,5) March</t>
  </si>
  <si>
    <t xml:space="preserve">Technical Workshop for Master Plan Preparation in Patna, Bihar </t>
  </si>
  <si>
    <t xml:space="preserve">Patna </t>
  </si>
  <si>
    <t>10.03.2026</t>
  </si>
  <si>
    <t>Webinar on 'Managing River Health During Large Scale Gatherings - Experiences from Maha Kumbh and Magh Mela'</t>
  </si>
  <si>
    <t xml:space="preserve">Integrated Academic Studio Workshop on Water and River Sensitive Planning for Guwahati </t>
  </si>
  <si>
    <t xml:space="preserve">SPA Bhopal </t>
  </si>
  <si>
    <t>Webinar on 'Wetland Management for Sustainable Urban Water &amp; River Futures'</t>
  </si>
  <si>
    <t>27.03.2026</t>
  </si>
  <si>
    <t xml:space="preserve">List (Type 1,6) March </t>
  </si>
  <si>
    <t>Inspirational Monday Series on " Bio-Remediation Facilty of Riyadh, Saudi Arabia"</t>
  </si>
  <si>
    <t>02.03.2026</t>
  </si>
  <si>
    <t>Inspirational Monday Series on " Singapore Park Connector Network"</t>
  </si>
  <si>
    <t>Inspirational Monday Series on "Mahadevapura Lake Restoration in Bangalore"</t>
  </si>
  <si>
    <t>16.03.2026</t>
  </si>
  <si>
    <t>Inspirational Monday Series on "Tamza River Rejuvenation in Azamgarh, Uttar Pradesh under One District, One River Initiative "</t>
  </si>
  <si>
    <t>Inspirational Monday Series on "South California on Santa Ana River Trail"</t>
  </si>
  <si>
    <t>30.03.2026</t>
  </si>
  <si>
    <t xml:space="preserve">Quiz series 5: RCA: Rivers, Cities, and Answers </t>
  </si>
  <si>
    <t>11.03.2026</t>
  </si>
  <si>
    <t xml:space="preserve">Quiz series 6: RCA: Rivers, Cities, and Answers </t>
  </si>
  <si>
    <t>18.03.2026</t>
  </si>
  <si>
    <t xml:space="preserve">Quiz series 7: RCA: Rivers, Cities, and Answers </t>
  </si>
  <si>
    <t>25.03.2026</t>
  </si>
  <si>
    <t>City Spotlight No.3: 'Green Bonds for Sustainable Urban Mobility - The case of Pimpri Chinchwad Muncipal Coorporation (PCMC)"</t>
  </si>
  <si>
    <t>Guidance Note on 'Drone-Based Survey of Rivers for Drainage / Outfalls Mapping and Annotation’</t>
  </si>
  <si>
    <t>RCA Newsletter (Q4)</t>
  </si>
  <si>
    <t>6a</t>
  </si>
  <si>
    <t>List (Type 7) March</t>
  </si>
  <si>
    <t>Course Outline for "Principles of Urban River Management" - a 4-credit, core course in the School of Environment &amp; Sustainability, Final year, UG students 
and as a professional elective course in SCET, Surat.</t>
  </si>
  <si>
    <t>29.03.2026</t>
  </si>
  <si>
    <t>Demands for RCA (Type 8) March</t>
  </si>
  <si>
    <t>Need for technical support and knowledge from Jhansi Municipal Corporation on :- Proliferation of water hyacinth, Undefined river boundaries and Regularize applicable development bye laws as per master plan</t>
  </si>
  <si>
    <t>Uttarkashi - Request for guidance on religious Solid Waste Management especially Fabrics (Clothes)</t>
  </si>
  <si>
    <t>Pilibhit - Request for guidance for conducting a survey and study of the city to improve the drainage system / water drainage in Pilibhit</t>
  </si>
  <si>
    <t>Till Feb-26</t>
  </si>
  <si>
    <t>Webinar on Topic: Impact of climate extremes in water catchments and managing treatment to provide safe drinking water</t>
  </si>
  <si>
    <t>06.03.2026</t>
  </si>
  <si>
    <t xml:space="preserve">A one-day workshop organized by the National Mission for Clean Ganga (NMCG) under the Ministry of Jal Shakti on the theme:“Restoring the Inter-Relationship of Surface Flow and Sub-Surface (Groundwater) Systems” </t>
  </si>
  <si>
    <t>New Delhi</t>
  </si>
  <si>
    <t>07.03.2026</t>
  </si>
  <si>
    <t>A training session on Bhuvan Overview Training was conducted by NRSC (ISRO). The program highlighted Bhuvan’s applications in water and disaster management, along with its APIs, showcasing how geospatial technologies aid informed decision-making and sustainable planning.</t>
  </si>
  <si>
    <t>Hyderabad</t>
  </si>
  <si>
    <t>09.03.2026 - 11.03.2026</t>
  </si>
  <si>
    <t xml:space="preserve">Webinar on Topic: Microplastics Analysis in water using Vibrational Spectroscopy: Navigating ISO/FDIS 16094-2 standards </t>
  </si>
  <si>
    <t>National workshop on "Rural water management and Treatment Technologies"</t>
  </si>
  <si>
    <t>IIT Kanpur</t>
  </si>
  <si>
    <t>16.03.2026 - 17.03.2026</t>
  </si>
  <si>
    <t>24.03.2026</t>
  </si>
  <si>
    <t>An in-person brainstorming and discussion session at the Ramboll office. Key discussions included improvements to the STP model, integration of the flood model into the DSS framework, and timelines for completing the remaining modules.</t>
  </si>
  <si>
    <t>Noida</t>
  </si>
  <si>
    <t>13.03.2026</t>
  </si>
  <si>
    <t>SLCR team visited the DFO, Prayagraj for approval for field demonstrations in respect of the Holistic plan of Varuna River-reg</t>
  </si>
  <si>
    <t>For the month of March 2026</t>
  </si>
  <si>
    <r>
      <t>Generated on 31</t>
    </r>
    <r>
      <rPr>
        <b/>
        <vertAlign val="superscript"/>
        <sz val="12"/>
        <color rgb="FF000000"/>
        <rFont val="Calibri"/>
        <family val="2"/>
        <scheme val="minor"/>
      </rPr>
      <t>st</t>
    </r>
    <r>
      <rPr>
        <b/>
        <sz val="12"/>
        <color rgb="FF000000"/>
        <rFont val="Calibri"/>
        <family val="2"/>
        <scheme val="minor"/>
      </rPr>
      <t xml:space="preserve"> March 2026</t>
    </r>
  </si>
  <si>
    <r>
      <t>Till 28</t>
    </r>
    <r>
      <rPr>
        <b/>
        <vertAlign val="superscript"/>
        <sz val="12"/>
        <color theme="1"/>
        <rFont val="Calibri"/>
        <family val="2"/>
        <scheme val="minor"/>
      </rPr>
      <t>th</t>
    </r>
    <r>
      <rPr>
        <b/>
        <sz val="12"/>
        <color theme="1"/>
        <rFont val="Calibri"/>
        <family val="2"/>
        <scheme val="minor"/>
      </rPr>
      <t xml:space="preserve"> </t>
    </r>
    <r>
      <rPr>
        <b/>
        <sz val="12"/>
        <color rgb="FF000000"/>
        <rFont val="Calibri"/>
        <family val="2"/>
        <scheme val="minor"/>
      </rPr>
      <t xml:space="preserve">February   </t>
    </r>
    <r>
      <rPr>
        <b/>
        <sz val="12"/>
        <color theme="1"/>
        <rFont val="Calibri"/>
        <family val="2"/>
        <scheme val="minor"/>
      </rPr>
      <t>2026</t>
    </r>
  </si>
  <si>
    <r>
      <t>Total (as on 30</t>
    </r>
    <r>
      <rPr>
        <b/>
        <vertAlign val="superscript"/>
        <sz val="12"/>
        <color rgb="FF000000"/>
        <rFont val="Calibri"/>
        <family val="2"/>
        <scheme val="minor"/>
      </rPr>
      <t>th</t>
    </r>
    <r>
      <rPr>
        <b/>
        <sz val="12"/>
        <color rgb="FF000000"/>
        <rFont val="Calibri"/>
        <family val="2"/>
        <scheme val="minor"/>
      </rPr>
      <t xml:space="preserve"> March 2026</t>
    </r>
    <r>
      <rPr>
        <b/>
        <sz val="12"/>
        <color theme="1"/>
        <rFont val="Calibri"/>
        <family val="2"/>
        <scheme val="minor"/>
      </rPr>
      <t>)</t>
    </r>
  </si>
  <si>
    <r>
      <t>Categories-wise details of documents uploaded between 1</t>
    </r>
    <r>
      <rPr>
        <b/>
        <vertAlign val="superscript"/>
        <sz val="12"/>
        <color rgb="FF000000"/>
        <rFont val="Calibri"/>
        <family val="2"/>
        <scheme val="minor"/>
      </rPr>
      <t>st</t>
    </r>
    <r>
      <rPr>
        <b/>
        <sz val="12"/>
        <color rgb="FF000000"/>
        <rFont val="Calibri"/>
        <family val="2"/>
        <scheme val="minor"/>
      </rPr>
      <t xml:space="preserve"> to 31</t>
    </r>
    <r>
      <rPr>
        <b/>
        <vertAlign val="superscript"/>
        <sz val="12"/>
        <color rgb="FF000000"/>
        <rFont val="Calibri"/>
        <family val="2"/>
        <scheme val="minor"/>
      </rPr>
      <t>st</t>
    </r>
    <r>
      <rPr>
        <b/>
        <sz val="12"/>
        <color rgb="FF000000"/>
        <rFont val="Calibri"/>
        <family val="2"/>
        <scheme val="minor"/>
      </rPr>
      <t xml:space="preserve"> March 2026</t>
    </r>
  </si>
  <si>
    <r>
      <t>Details of documents uploaded between 1</t>
    </r>
    <r>
      <rPr>
        <b/>
        <vertAlign val="superscript"/>
        <sz val="12"/>
        <color rgb="FF000000"/>
        <rFont val="Calibri"/>
        <family val="2"/>
        <scheme val="minor"/>
      </rPr>
      <t>st</t>
    </r>
    <r>
      <rPr>
        <b/>
        <sz val="12"/>
        <color rgb="FF000000"/>
        <rFont val="Calibri"/>
        <family val="2"/>
        <scheme val="minor"/>
      </rPr>
      <t xml:space="preserve"> to 31</t>
    </r>
    <r>
      <rPr>
        <b/>
        <vertAlign val="superscript"/>
        <sz val="12"/>
        <color rgb="FF000000"/>
        <rFont val="Calibri"/>
        <family val="2"/>
        <scheme val="minor"/>
      </rPr>
      <t>st</t>
    </r>
    <r>
      <rPr>
        <b/>
        <sz val="12"/>
        <color rgb="FF000000"/>
        <rFont val="Calibri"/>
        <family val="2"/>
        <scheme val="minor"/>
      </rPr>
      <t xml:space="preserve"> March 2026</t>
    </r>
  </si>
  <si>
    <r>
      <t xml:space="preserve">For the month of </t>
    </r>
    <r>
      <rPr>
        <b/>
        <sz val="12"/>
        <color rgb="FF0000FF"/>
        <rFont val="Calibri"/>
        <family val="2"/>
        <scheme val="minor"/>
      </rPr>
      <t>MARCH</t>
    </r>
  </si>
  <si>
    <t>April 2025 - March 2026</t>
  </si>
  <si>
    <t>Knowledge-cum-Skill Development Centre (KSDC)</t>
  </si>
  <si>
    <t>Till February, 2026</t>
  </si>
  <si>
    <t>March, 2026</t>
  </si>
  <si>
    <t xml:space="preserve">Training/ Workshops </t>
  </si>
  <si>
    <t xml:space="preserve">URMP Related </t>
  </si>
  <si>
    <t>Technical Support</t>
  </si>
  <si>
    <t>Research/ Academic</t>
  </si>
  <si>
    <t>Annexure</t>
  </si>
  <si>
    <t>No. of Participants</t>
  </si>
  <si>
    <t>Fourth training program of the Knowledge-cum-Skill Development Centre (KSDC) for Yamuna Task Force at Yamuna Biodiversity Park by the Centre for Environmental Management of Degraded Ecosystems (CEMDE)</t>
  </si>
  <si>
    <t>Offline (Yamuna Biodiversity Park)</t>
  </si>
  <si>
    <t>09.03.2026- 11.03.2026</t>
  </si>
  <si>
    <t xml:space="preserve">Fifth Training program of the Knowledge-cum-Skill Development Centre (KSDC) for District Ganga Committees (DGCs) of Uttarakhand at Yamuna Biodiversity Park by the Centre for Environmental  </t>
  </si>
  <si>
    <t>18.03.2026- 20.03.2026</t>
  </si>
  <si>
    <t xml:space="preserve">Sixth Training program of the Knowledge-cum-Skill Development Centre (KSDC) for District Ganga Committees (DGCs) of Uttarakhand at Yamuna Biodiversity Park by the Centre for Environmental  </t>
  </si>
  <si>
    <t>25.03.2026-27.03.2026</t>
  </si>
  <si>
    <r>
      <t xml:space="preserve">List (Type 2,3,4,5) </t>
    </r>
    <r>
      <rPr>
        <b/>
        <sz val="12"/>
        <color rgb="FFCC0000"/>
        <rFont val="Calibri"/>
        <family val="2"/>
        <scheme val="minor"/>
      </rPr>
      <t>March</t>
    </r>
  </si>
  <si>
    <r>
      <t xml:space="preserve">List (Type 1,6) </t>
    </r>
    <r>
      <rPr>
        <b/>
        <sz val="12"/>
        <color rgb="FFC00000"/>
        <rFont val="Calibri"/>
        <family val="2"/>
        <scheme val="minor"/>
      </rPr>
      <t>March</t>
    </r>
  </si>
  <si>
    <r>
      <t xml:space="preserve">List (Type 7) </t>
    </r>
    <r>
      <rPr>
        <b/>
        <sz val="12"/>
        <color rgb="FFC00000"/>
        <rFont val="Calibri"/>
        <family val="2"/>
        <scheme val="minor"/>
      </rPr>
      <t>March</t>
    </r>
  </si>
  <si>
    <r>
      <t xml:space="preserve">For the month of </t>
    </r>
    <r>
      <rPr>
        <b/>
        <sz val="12"/>
        <color rgb="FFCC0000"/>
        <rFont val="Calibri"/>
        <family val="2"/>
        <scheme val="minor"/>
      </rPr>
      <t>March 2026</t>
    </r>
  </si>
  <si>
    <t xml:space="preserve">Ministry , NMCG, NWM,Technical Agencies , State Executing &amp; implementing agencies , experts etc 
https://x.com/i/status/2036324967068180855
</t>
  </si>
  <si>
    <t>Ministry , NMCG, NIH , Wadi Institute , Scientist and Experts
https://www.instagram.com/p/DWO-WaaDxtX/?igsh=bjA5N2gwenJsazJ2</t>
  </si>
  <si>
    <t xml:space="preserve">S. No. </t>
  </si>
  <si>
    <t> Type</t>
  </si>
  <si>
    <t>GIS Layer</t>
  </si>
  <si>
    <t xml:space="preserve">BASIC </t>
  </si>
  <si>
    <t>Ganga</t>
  </si>
  <si>
    <t>Ganga Centre line SoI</t>
  </si>
  <si>
    <t>Popular River</t>
  </si>
  <si>
    <t>Ganga River Basin</t>
  </si>
  <si>
    <t>Ganga State</t>
  </si>
  <si>
    <t>Ganga Basin Sub District Census</t>
  </si>
  <si>
    <t>Ganga Basin Town Census</t>
  </si>
  <si>
    <t>Census Sub District 2011</t>
  </si>
  <si>
    <t>Census Town 2011</t>
  </si>
  <si>
    <t>WATER RESOURCES</t>
  </si>
  <si>
    <t>India River Network</t>
  </si>
  <si>
    <t>Major Aquifers</t>
  </si>
  <si>
    <t>ECOLOGY</t>
  </si>
  <si>
    <t>RIVER WATER QUALITY</t>
  </si>
  <si>
    <t>Ganga Polluted Stretch, 2018</t>
  </si>
  <si>
    <t>Ganga Polluted Stretch, 2022</t>
  </si>
  <si>
    <t>Ganga Polluted Stretch, 2023</t>
  </si>
  <si>
    <t>Ganga Polluted Stretch, 2025</t>
  </si>
  <si>
    <t>Manual Water Quality Stations (Locations)</t>
  </si>
  <si>
    <t>RTQMS (Locations)</t>
  </si>
  <si>
    <t>Biomonitoring (Locations) (to be add)</t>
  </si>
  <si>
    <t>POLLUTION ASPECTS</t>
  </si>
  <si>
    <t>Sewage Gap Analysis</t>
  </si>
  <si>
    <t>STP (Other than NMCG) (Locations)</t>
  </si>
  <si>
    <t>STP NMCG (Locations)</t>
  </si>
  <si>
    <t>GPIs (Locations)</t>
  </si>
  <si>
    <t>Solid Waste Dumps (IIRS data)</t>
  </si>
  <si>
    <t>MISC.</t>
  </si>
  <si>
    <t>Ganga Centre line 1 km points SoI</t>
  </si>
  <si>
    <t>Ganga Final Survey SoI</t>
  </si>
  <si>
    <t>Point outfall 45N SoI</t>
  </si>
  <si>
    <t>Point outfall 44N SoI</t>
  </si>
  <si>
    <t>Sewage Treatment Plant</t>
  </si>
  <si>
    <t>District</t>
  </si>
  <si>
    <t>State</t>
  </si>
  <si>
    <t>Address</t>
  </si>
  <si>
    <t>30 MLD STP Pachahatiya</t>
  </si>
  <si>
    <t>Offline</t>
  </si>
  <si>
    <t>Jaunpur</t>
  </si>
  <si>
    <t>Uttar Pradesh</t>
  </si>
  <si>
    <t>Pachahatiya, Jaunpur, 222002</t>
  </si>
  <si>
    <t>26.5 MLD STP at Chinsurah</t>
  </si>
  <si>
    <t>Hugli</t>
  </si>
  <si>
    <t>West Bengal</t>
  </si>
  <si>
    <t>26.5 MLD STP at Chinsurah, West Bengal-712101</t>
  </si>
  <si>
    <t>140 MLD STP Dinapur</t>
  </si>
  <si>
    <t>Varanasi</t>
  </si>
  <si>
    <t>140 MLD STP at Dinapur ,varanasi</t>
  </si>
  <si>
    <t>22 MLD STP Uttarapara</t>
  </si>
  <si>
    <t>Hooghly</t>
  </si>
  <si>
    <t>22 MLD STP at Uttarapara</t>
  </si>
  <si>
    <t>1.5 MLD STP Chutia</t>
  </si>
  <si>
    <t>Ranchi</t>
  </si>
  <si>
    <t>Jharkhand</t>
  </si>
  <si>
    <t>1.5 MLD STP at Chutia Ranchi</t>
  </si>
  <si>
    <t>15 MLD STP Kasganj</t>
  </si>
  <si>
    <t>Kasganj</t>
  </si>
  <si>
    <t>Kasganj, UP Jal Nigam, Kasganj, 207123</t>
  </si>
  <si>
    <t>12 MLD STP BLW Varanasi</t>
  </si>
  <si>
    <t>varanasi</t>
  </si>
  <si>
    <t>varanasi uttar pradesh</t>
  </si>
  <si>
    <t>21 MLD STP Pakka Bagh</t>
  </si>
  <si>
    <t>Etawah</t>
  </si>
  <si>
    <t>Pakka Bagh near Brahm Nagar, Umrain, Etawah</t>
  </si>
  <si>
    <t>6 MLD STP Baidyavati</t>
  </si>
  <si>
    <t>6 MLD STP at Baidyavati</t>
  </si>
  <si>
    <t>18 MLD STP Kachanpara</t>
  </si>
  <si>
    <t>North 24 Parganas</t>
  </si>
  <si>
    <t>18 MLD STP at Kachanpara</t>
  </si>
  <si>
    <t>13.50 MLD STP Tixi Nala</t>
  </si>
  <si>
    <t>Near Tixi Temple, Etawah</t>
  </si>
  <si>
    <t>6.5 MLD STP Naihati</t>
  </si>
  <si>
    <t>6.5 MLD STP at Naihati</t>
  </si>
  <si>
    <t>1.5 MLD STP Harmu</t>
  </si>
  <si>
    <t>1.5 MLD STP at Harmu, Ranchi</t>
  </si>
  <si>
    <t>1.0 MLD STP Badrinath</t>
  </si>
  <si>
    <t>Chamoli</t>
  </si>
  <si>
    <t>Uttarakhand</t>
  </si>
  <si>
    <t>Badrinath, Joshimath Tehsil, Chamoli, Uttarakhand, India</t>
  </si>
  <si>
    <t>60 MLD STP Baranagar</t>
  </si>
  <si>
    <t>Ganga District</t>
  </si>
  <si>
    <t>Baranagar, Barrackpore, North 24 Parganas, West Bengal, 700035, India</t>
  </si>
  <si>
    <t>40 MLD STP at Bally Howarh</t>
  </si>
  <si>
    <t>Bally, Bally Jagachha, Howrah, West Bengal, 712258, India</t>
  </si>
  <si>
    <t>120 MLD STP Goitha Varanasi</t>
  </si>
  <si>
    <t>Varanasi, Sadar, Varanasi, Uttar Pradesh, 221001, India</t>
  </si>
  <si>
    <t>1.25 MLD STP Chamoli Gopeshwar</t>
  </si>
  <si>
    <t>Gopeshwar, Chamoli Tehsil, Chamoli, Uttarakhand, 246401, India</t>
  </si>
  <si>
    <t>65 MLD STP Arupara Howrah</t>
  </si>
  <si>
    <t>Arupara, West Bengal</t>
  </si>
  <si>
    <t>10 MLD STP A2O Ramnagar</t>
  </si>
  <si>
    <t>30 MLD STP JAUNPUR</t>
  </si>
  <si>
    <t>Jaunpur, Uttar Pradesh, 222001, India</t>
  </si>
  <si>
    <t>15 MLD STP Kairana</t>
  </si>
  <si>
    <t>Shamli</t>
  </si>
  <si>
    <t>Kairana, Shamli, Uttar Pradesh, 247774, India</t>
  </si>
  <si>
    <t>16 MLD STP Laxmi Nagar UASB</t>
  </si>
  <si>
    <t>Mathura</t>
  </si>
  <si>
    <t>Mathura, Uttar Pradesh, 281001, India</t>
  </si>
  <si>
    <t>14.5 MLD STP Laxmi Nagar</t>
  </si>
  <si>
    <t>30 MLD STP Masani</t>
  </si>
  <si>
    <t>6.8 MLD STP Masani</t>
  </si>
  <si>
    <t>100 MLD STP at Noida Sector 168</t>
  </si>
  <si>
    <t>Gautam Buddh Nagar</t>
  </si>
  <si>
    <t>Noida, Dadri, Gautam Buddh Nagar, Uttar Pradesh, India</t>
  </si>
  <si>
    <t>1.19 MLD STP EC Gopeshwar Chamoli</t>
  </si>
  <si>
    <t>7 MLD STP Mirzapur</t>
  </si>
  <si>
    <t>Mirzapur</t>
  </si>
  <si>
    <t>Mirzapur, Uttar Pradesh, 231001, India</t>
  </si>
  <si>
    <t>15 MLD STP Baniyapur UPJN</t>
  </si>
  <si>
    <t>Kanpur</t>
  </si>
  <si>
    <t>Kanpur Nagar, Uttar Pradesh, India</t>
  </si>
  <si>
    <t>4 MLD STP Vrindavan</t>
  </si>
  <si>
    <t>Vrindavan, Mathura, Uttar Pradesh, 281121, India</t>
  </si>
  <si>
    <t>1.12 MLD STP Dindayal Upadhyay</t>
  </si>
  <si>
    <t>Chamoli, Chamoli Tehsil, Chamoli, Uttarakhand, 246426, India</t>
  </si>
  <si>
    <t>20 MLD CETP Jajmau</t>
  </si>
  <si>
    <t>kanpur</t>
  </si>
  <si>
    <t>9.5 MLD STP Nawadwip</t>
  </si>
  <si>
    <t>Nawadwip, West Bengal</t>
  </si>
  <si>
    <t>10.445 MLD STP Etawah</t>
  </si>
  <si>
    <t>Etawah, Uttar Pradesh, 206001, India</t>
  </si>
  <si>
    <t>14Â MLD STP Baghpat</t>
  </si>
  <si>
    <t>Baghpat</t>
  </si>
  <si>
    <t>Baghpat, Uttar Pradesh, 250609, India</t>
  </si>
  <si>
    <t>21 MLD STP ETAWAH</t>
  </si>
  <si>
    <t>STP</t>
  </si>
  <si>
    <t>Site Location</t>
  </si>
  <si>
    <t>Last Seen</t>
  </si>
  <si>
    <t>Offline Reason</t>
  </si>
  <si>
    <t>130 MLD STP Jajmau Kanpur</t>
  </si>
  <si>
    <t>Inlet</t>
  </si>
  <si>
    <t>à¤•à¤¾à¤¨à¤ªà¥à¤°, Kanpur Nagar, Uttar Pradesh, India</t>
  </si>
  <si>
    <t>23 Jan 2026, 05:17 pm</t>
  </si>
  <si>
    <t>Under Maintenance</t>
  </si>
  <si>
    <t>33 MLD STP Ayodhya</t>
  </si>
  <si>
    <t>33 MLD STP Plant, Manjha Kala, Ayodhya Divison, Uttarpradesh-224001</t>
  </si>
  <si>
    <t>11 Jan 2026, 07:14 am</t>
  </si>
  <si>
    <t>Internet issue</t>
  </si>
  <si>
    <t>1.5 MLD STP Anupshahar (UPJN)</t>
  </si>
  <si>
    <t>Outlet</t>
  </si>
  <si>
    <t>Anupshahar, Uttar Pradesh</t>
  </si>
  <si>
    <t>07 Jan 2026, 04:38 pm</t>
  </si>
  <si>
    <t>-</t>
  </si>
  <si>
    <t>05 Jan 2026, 10:29 am</t>
  </si>
  <si>
    <t>internet issue</t>
  </si>
  <si>
    <t>8 MLD STP MOKAMA BIHAR</t>
  </si>
  <si>
    <t>Bihar</t>
  </si>
  <si>
    <t>MARO POKHAR, MOKAMA, PO MOKAMA, PS MOKAMA, DIST. PATNA, BIHAR</t>
  </si>
  <si>
    <t>02 Jan 2026, 02:16 pm</t>
  </si>
  <si>
    <t>1 MLD STP Gangotri</t>
  </si>
  <si>
    <t>Gangotri, Uttarkashi</t>
  </si>
  <si>
    <t>30 Dec 2025, 10:56 am</t>
  </si>
  <si>
    <t>Seasonal Downtime</t>
  </si>
  <si>
    <t>30 Dec 2025, 10:54 am</t>
  </si>
  <si>
    <t>10 MLD STP Kalyani 2</t>
  </si>
  <si>
    <t>10 MLD STP at Kalyani 2</t>
  </si>
  <si>
    <t>25 Sept 2025, 12:30 pm</t>
  </si>
  <si>
    <t>10.4 MLD STP Bokaro</t>
  </si>
  <si>
    <t>Bokaro</t>
  </si>
  <si>
    <t>02 Sept 2025, 06:04 pm</t>
  </si>
  <si>
    <t>Annexure-B Active GIS layer -March 2026   (As on 30.03.2026)</t>
  </si>
  <si>
    <t>Riverine Wetland (UP/Bihar/ Jharkhand)</t>
  </si>
  <si>
    <t>For the month of March, 2026</t>
  </si>
  <si>
    <t>Technical Division / CPCB related</t>
  </si>
  <si>
    <t>STP Inspection Reports Received **</t>
  </si>
  <si>
    <t>Uttrakhand</t>
  </si>
  <si>
    <t>Aug'25 - Nov'25</t>
  </si>
  <si>
    <t xml:space="preserve">West Bengal </t>
  </si>
  <si>
    <t>River water Quality Data Received *</t>
  </si>
  <si>
    <t>Jul'25- Sep'2025</t>
  </si>
  <si>
    <t>GPI Inspection Report received *</t>
  </si>
  <si>
    <t>Target (8th Round - till 15th Jan2026)</t>
  </si>
  <si>
    <t>Covered</t>
  </si>
  <si>
    <t>Annexure A</t>
  </si>
  <si>
    <t>3703 (Ganga: 1296; Yamuna: 2407)</t>
  </si>
  <si>
    <t>River water Quality Data upload on GKC *</t>
  </si>
  <si>
    <t>Jan'25- Sep'2025</t>
  </si>
  <si>
    <t xml:space="preserve">Number of Publications/Reports </t>
  </si>
  <si>
    <t>* Pls indicate period</t>
  </si>
  <si>
    <t>** Pls indicate month</t>
  </si>
  <si>
    <t>Annexure for S.No 5</t>
  </si>
  <si>
    <t>Name of Document</t>
  </si>
  <si>
    <t>CPCB informed to NMCG 'In the matter of Arbitration between CPCB and JV of two entities engaged for the project of Continuous RTWQM Data Procurement from 36 River Ganga locations', funded by NMCG</t>
  </si>
  <si>
    <t>Finalization of cost estimates and technical institutes for ninth round of Annual inspection of Grossly Polluting Industries (GPIs) 2026 (PIAS).</t>
  </si>
  <si>
    <t xml:space="preserve">CPCB Report of 52 Yamuna Drains monitoring (May2025-Jan'2026)  </t>
  </si>
  <si>
    <t>CPCB submitted updated data on Biomonitoring on Ganga and Yamuna alongwith its tributaries (2025-26 Premonsoon)</t>
  </si>
  <si>
    <t>CPCB letter for guidance on 40 RTWQMs</t>
  </si>
  <si>
    <t>Annexure A for S.No 3</t>
  </si>
  <si>
    <t>Total GPIs</t>
  </si>
  <si>
    <t>Inspected</t>
  </si>
  <si>
    <t>Complied</t>
  </si>
  <si>
    <t>&lt;&lt; Total Action Completed Till date</t>
  </si>
  <si>
    <t>Non-Complied</t>
  </si>
  <si>
    <t>Temporary Closed</t>
  </si>
  <si>
    <t>Permanently Closed</t>
  </si>
  <si>
    <t>For the month (As on 30th March 2026)</t>
  </si>
  <si>
    <t>MPR Project Wing/Projects under progress</t>
  </si>
  <si>
    <t>A. Under Progress - Sewage inflow to STP started- under trial operations; COD to be Declared</t>
  </si>
  <si>
    <t>Project</t>
  </si>
  <si>
    <t>HAM/DBOT</t>
  </si>
  <si>
    <t>Total Sanctioned Cost(Cr)</t>
  </si>
  <si>
    <t>STP Capacity - New (MLD)</t>
  </si>
  <si>
    <t>Date of start of trial operation</t>
  </si>
  <si>
    <t>Reasons for delay in COD declaration</t>
  </si>
  <si>
    <t>I&amp;D and STP at Unnao</t>
  </si>
  <si>
    <t>HAM</t>
  </si>
  <si>
    <t>Trunk sewer along the original alignment has settled. Repair of the same is in progress.</t>
  </si>
  <si>
    <t>Pollution Abatement works for River Ganga at Hooghly Chinsurah</t>
  </si>
  <si>
    <t>DBOT</t>
  </si>
  <si>
    <t>Work yet to be completed</t>
  </si>
  <si>
    <t>The STP is operational with partial flow. The remaining work of the I&amp;D sewer line could not be completed earlier as open-cut excavation was not feasible. Now, under the approved variation, the balance work will be completed through trenchless pipeline laying.</t>
  </si>
  <si>
    <t>I&amp;D and STP at Digha</t>
  </si>
  <si>
    <t>CoD will be declared after the completion of the trial run and successful achievement of the KPIs.</t>
  </si>
  <si>
    <t>I&amp;D and STP at Kankarbagh</t>
  </si>
  <si>
    <t>I&amp;D and STP at Moradabad</t>
  </si>
  <si>
    <t xml:space="preserve"> COD  declared - 04/03/2026</t>
  </si>
  <si>
    <t>I&amp;D and STP at Jangipur</t>
  </si>
  <si>
    <t>Under trial run and successful achievement of the KPIs.</t>
  </si>
  <si>
    <t>I &amp; D and STP at Kota</t>
  </si>
  <si>
    <t>The STP is operational from Dec-2022</t>
  </si>
  <si>
    <t xml:space="preserve">I&amp;D and STP at Lucknow </t>
  </si>
  <si>
    <t>3.5 MLD under progress (39 MLD operational)</t>
  </si>
  <si>
    <t xml:space="preserve">I&amp;D and STP at Howrah, Bally and Kamrahati &amp; Baranagar </t>
  </si>
  <si>
    <t xml:space="preserve">Partially COD declared </t>
  </si>
  <si>
    <t>I&amp;D with STP works at Sapera Basti, Dehradun</t>
  </si>
  <si>
    <t xml:space="preserve">Under trial operations </t>
  </si>
  <si>
    <t>I &amp; D and STP works at Muni ki reti, Neelkanth, Swarg aashram</t>
  </si>
  <si>
    <t>Under trial operations (Muni-Ki-Reti and Swargashram)
Under Construction (Neelkanth)</t>
  </si>
  <si>
    <t xml:space="preserve">Interception and diversion of balance discharge of 13 drains and augmentation of Salori STP </t>
  </si>
  <si>
    <t>Under trial operations</t>
  </si>
  <si>
    <t>I&amp;D and STP Works at Vrindavan</t>
  </si>
  <si>
    <t xml:space="preserve">I&amp;D and STP Works for Assi-BHU Area (Phase II), Varanasi, Uttar Pradesh’ under Namami Gange Programme </t>
  </si>
  <si>
    <t>Completed.
O&amp;M Statrt Date - 17/03/2026</t>
  </si>
  <si>
    <t>I &amp; D and STP Project at Phusro</t>
  </si>
  <si>
    <t>10 MLD - Trial started on 15th Jan 2026.
4 MLD- Trial run started on 16th Feb 2026</t>
  </si>
  <si>
    <t>Interception and Diversion with STP) at Chakdah Municipal Town</t>
  </si>
  <si>
    <t>trial run started on 14th Feb 2026.</t>
  </si>
  <si>
    <t>Pollution Abatement Works for River Ganga at North Barrackpore municipality</t>
  </si>
  <si>
    <t>30 MLD- under trial run since 15.12.2025.</t>
  </si>
  <si>
    <t>B. Under Progress - Effective Date to be declared</t>
  </si>
  <si>
    <t>Date of award of LOA</t>
  </si>
  <si>
    <t>Reasons for delay in Effective date  declaration</t>
  </si>
  <si>
    <t>Interception &amp; Diversion and STP works at Lucknow, Phase-II Part-II</t>
  </si>
  <si>
    <t>02-06-2025 (Concession Agreement executed on 26/08/2025)</t>
  </si>
  <si>
    <t xml:space="preserve">Effective Date to be declared by 31st May 2026.  Pending Conditions precedent include (i) BEP Approval; (ii) Construction Plan approval; (iv) Phase I design drawing Submission; (v) Escrow Agreement. 
Site survey, soil investigations, site clearing completed. Site level variations (Actual vs RFP) reported in the review meeting held on 25/02/2026
Basin excavation and retaining wall work started
</t>
  </si>
  <si>
    <t>I &amp; D and STP at Dhanbad</t>
  </si>
  <si>
    <t xml:space="preserve">
Effective date for STP-1 ,2&amp;3 has been declared as 02.03.2026.</t>
  </si>
  <si>
    <t xml:space="preserve">Due to pending land NOC the effective date for remaining STPs (STP-4 &amp;5) is yet to be declared. </t>
  </si>
  <si>
    <r>
      <t>(With initial total number of eFiles =7,375 on 31</t>
    </r>
    <r>
      <rPr>
        <b/>
        <u/>
        <vertAlign val="superscript"/>
        <sz val="13"/>
        <color theme="1"/>
        <rFont val="Calibri"/>
        <family val="2"/>
        <scheme val="minor"/>
      </rPr>
      <t>st</t>
    </r>
    <r>
      <rPr>
        <b/>
        <u/>
        <sz val="13"/>
        <color theme="1"/>
        <rFont val="Calibri"/>
        <family val="2"/>
        <scheme val="minor"/>
      </rPr>
      <t xml:space="preserve"> January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</si>
</sst>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 d"/>
  </numFmts>
  <fonts count="33" x14ac:knownFonts="1">
    <font>
      <sz val="11"/>
      <color theme="1"/>
      <name val="Calibri"/>
      <family val="2"/>
      <scheme val="minor"/>
    </font>
    <font>
      <u/>
      <sz val="11"/>
      <color theme="10"/>
      <name val="Calibri"/>
      <family val="2"/>
      <scheme val="minor"/>
    </font>
    <font>
      <b/>
      <sz val="12"/>
      <color theme="1"/>
      <name val="Calibri"/>
      <family val="2"/>
      <scheme val="minor"/>
    </font>
    <font>
      <b/>
      <vertAlign val="superscript"/>
      <sz val="12"/>
      <color theme="1"/>
      <name val="Calibri"/>
      <family val="2"/>
      <scheme val="minor"/>
    </font>
    <font>
      <sz val="12"/>
      <color theme="1"/>
      <name val="Calibri"/>
      <family val="2"/>
      <scheme val="minor"/>
    </font>
    <font>
      <sz val="12"/>
      <name val="Calibri"/>
      <family val="2"/>
      <scheme val="minor"/>
    </font>
    <font>
      <sz val="12"/>
      <color rgb="FF000000"/>
      <name val="Calibri"/>
      <family val="2"/>
      <scheme val="minor"/>
    </font>
    <font>
      <b/>
      <sz val="12"/>
      <name val="Calibri"/>
      <family val="2"/>
      <scheme val="minor"/>
    </font>
    <font>
      <sz val="12"/>
      <color rgb="FF222222"/>
      <name val="Calibri"/>
      <family val="2"/>
      <scheme val="minor"/>
    </font>
    <font>
      <b/>
      <sz val="11"/>
      <color theme="1"/>
      <name val="Calibri"/>
      <family val="2"/>
      <scheme val="minor"/>
    </font>
    <font>
      <b/>
      <u/>
      <sz val="11"/>
      <color theme="1"/>
      <name val="Calibri"/>
      <family val="2"/>
      <scheme val="minor"/>
    </font>
    <font>
      <b/>
      <u/>
      <sz val="14"/>
      <color theme="1"/>
      <name val="Calibri"/>
      <family val="2"/>
      <scheme val="minor"/>
    </font>
    <font>
      <b/>
      <u/>
      <sz val="13"/>
      <color theme="1"/>
      <name val="Calibri"/>
      <family val="2"/>
      <scheme val="minor"/>
    </font>
    <font>
      <b/>
      <u/>
      <vertAlign val="superscript"/>
      <sz val="13"/>
      <color theme="1"/>
      <name val="Calibri"/>
      <family val="2"/>
      <scheme val="minor"/>
    </font>
    <font>
      <vertAlign val="superscript"/>
      <sz val="11"/>
      <color theme="1"/>
      <name val="Calibri"/>
      <family val="2"/>
      <scheme val="minor"/>
    </font>
    <font>
      <b/>
      <u/>
      <vertAlign val="superscript"/>
      <sz val="11"/>
      <color theme="1"/>
      <name val="Calibri"/>
      <family val="2"/>
      <scheme val="minor"/>
    </font>
    <font>
      <sz val="7"/>
      <color theme="1"/>
      <name val="Times New Roman"/>
      <family val="1"/>
    </font>
    <font>
      <b/>
      <sz val="12"/>
      <color rgb="FF000000"/>
      <name val="Calibri"/>
      <family val="2"/>
      <scheme val="minor"/>
    </font>
    <font>
      <b/>
      <u/>
      <sz val="12"/>
      <color rgb="FF000000"/>
      <name val="Calibri"/>
      <family val="2"/>
      <scheme val="minor"/>
    </font>
    <font>
      <b/>
      <vertAlign val="superscript"/>
      <sz val="12"/>
      <color rgb="FF000000"/>
      <name val="Calibri"/>
      <family val="2"/>
      <scheme val="minor"/>
    </font>
    <font>
      <b/>
      <sz val="12"/>
      <color rgb="FF0000FF"/>
      <name val="Calibri"/>
      <family val="2"/>
      <scheme val="minor"/>
    </font>
    <font>
      <b/>
      <sz val="12"/>
      <color rgb="FFCC0000"/>
      <name val="Calibri"/>
      <family val="2"/>
      <scheme val="minor"/>
    </font>
    <font>
      <b/>
      <sz val="12"/>
      <color rgb="FFC00000"/>
      <name val="Calibri"/>
      <family val="2"/>
      <scheme val="minor"/>
    </font>
    <font>
      <u/>
      <sz val="12"/>
      <color theme="10"/>
      <name val="Calibri"/>
      <family val="2"/>
      <scheme val="minor"/>
    </font>
    <font>
      <b/>
      <sz val="14"/>
      <color theme="1"/>
      <name val="Calibri"/>
      <family val="2"/>
      <scheme val="minor"/>
    </font>
    <font>
      <sz val="12"/>
      <color rgb="FFFF0000"/>
      <name val="Calibri"/>
      <family val="2"/>
      <scheme val="minor"/>
    </font>
    <font>
      <sz val="12"/>
      <color rgb="FF0000FF"/>
      <name val="Calibri"/>
      <family val="2"/>
      <scheme val="minor"/>
    </font>
    <font>
      <sz val="12"/>
      <color rgb="FF006600"/>
      <name val="Calibri"/>
      <family val="2"/>
      <scheme val="minor"/>
    </font>
    <font>
      <b/>
      <sz val="11"/>
      <color theme="1"/>
      <name val="Times New Roman"/>
      <family val="1"/>
    </font>
    <font>
      <sz val="11"/>
      <color theme="1"/>
      <name val="Times New Roman"/>
      <family val="1"/>
    </font>
    <font>
      <b/>
      <sz val="11"/>
      <color theme="1"/>
      <name val="Arial"/>
      <family val="2"/>
    </font>
    <font>
      <sz val="12"/>
      <color theme="1"/>
      <name val="Arial"/>
      <family val="2"/>
    </font>
    <font>
      <sz val="11"/>
      <color theme="1"/>
      <name val="Arial"/>
      <family val="2"/>
    </font>
  </fonts>
  <fills count="17">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FFF2CC"/>
        <bgColor rgb="FFFFF2CC"/>
      </patternFill>
    </fill>
    <fill>
      <patternFill patternType="solid">
        <fgColor rgb="FFDDEBF7"/>
        <bgColor rgb="FFDDEBF7"/>
      </patternFill>
    </fill>
    <fill>
      <patternFill patternType="solid">
        <fgColor rgb="FFFFFFFF"/>
        <bgColor rgb="FFFFFFFF"/>
      </patternFill>
    </fill>
    <fill>
      <patternFill patternType="solid">
        <fgColor rgb="FFF7CAAC"/>
        <bgColor indexed="64"/>
      </patternFill>
    </fill>
    <fill>
      <patternFill patternType="solid">
        <fgColor rgb="FFFBE4D5"/>
        <bgColor indexed="64"/>
      </patternFill>
    </fill>
    <fill>
      <patternFill patternType="solid">
        <fgColor theme="5" tint="0.59999389629810485"/>
        <bgColor rgb="FF000000"/>
      </patternFill>
    </fill>
    <fill>
      <patternFill patternType="solid">
        <fgColor theme="5" tint="0.59999389629810485"/>
        <bgColor theme="1"/>
      </patternFill>
    </fill>
    <fill>
      <patternFill patternType="solid">
        <fgColor theme="5" tint="0.79998168889431442"/>
        <bgColor indexed="64"/>
      </patternFill>
    </fill>
    <fill>
      <patternFill patternType="solid">
        <fgColor theme="9" tint="0.5999938962981048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9BC2E6"/>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medium">
        <color rgb="FF000000"/>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329">
    <xf numFmtId="0" fontId="0" fillId="0" borderId="0" xfId="0"/>
    <xf numFmtId="0" fontId="4" fillId="0" borderId="8" xfId="0" applyFont="1" applyBorder="1" applyAlignment="1">
      <alignment horizontal="center" vertical="center" wrapText="1"/>
    </xf>
    <xf numFmtId="0" fontId="4" fillId="0" borderId="0" xfId="0" applyFont="1"/>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0" xfId="0" applyFont="1" applyBorder="1"/>
    <xf numFmtId="0" fontId="4" fillId="0" borderId="1" xfId="0"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Alignment="1">
      <alignment horizontal="center"/>
    </xf>
    <xf numFmtId="0" fontId="4" fillId="0" borderId="0" xfId="0" applyFont="1" applyBorder="1" applyAlignment="1">
      <alignment horizontal="center"/>
    </xf>
    <xf numFmtId="0" fontId="4" fillId="0" borderId="1" xfId="0" applyFont="1" applyBorder="1" applyAlignment="1">
      <alignment horizontal="center"/>
    </xf>
    <xf numFmtId="0" fontId="4" fillId="0" borderId="0" xfId="0" applyFont="1" applyAlignment="1">
      <alignment wrapText="1"/>
    </xf>
    <xf numFmtId="0" fontId="4" fillId="0" borderId="0" xfId="0" applyFont="1" applyAlignment="1">
      <alignment horizontal="center" wrapText="1"/>
    </xf>
    <xf numFmtId="0" fontId="4" fillId="0" borderId="0" xfId="0" applyFont="1" applyAlignment="1">
      <alignment horizontal="left" wrapText="1"/>
    </xf>
    <xf numFmtId="0" fontId="4" fillId="0" borderId="1"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4" fillId="0" borderId="1" xfId="0" applyFont="1" applyFill="1" applyBorder="1" applyAlignment="1">
      <alignment vertical="center"/>
    </xf>
    <xf numFmtId="14" fontId="4" fillId="0" borderId="1" xfId="0" applyNumberFormat="1" applyFont="1" applyBorder="1"/>
    <xf numFmtId="1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xf>
    <xf numFmtId="0" fontId="4" fillId="0" borderId="1" xfId="0" applyFont="1" applyBorder="1"/>
    <xf numFmtId="0" fontId="4" fillId="0" borderId="0" xfId="0" applyFont="1" applyAlignment="1">
      <alignment horizontal="center" vertical="top" wrapText="1"/>
    </xf>
    <xf numFmtId="0" fontId="4" fillId="0" borderId="1" xfId="0" applyFont="1" applyBorder="1" applyAlignment="1">
      <alignment horizontal="center" vertical="top" wrapText="1"/>
    </xf>
    <xf numFmtId="0" fontId="8" fillId="0" borderId="1" xfId="0" applyFont="1" applyBorder="1" applyAlignment="1">
      <alignment horizontal="center" vertical="center" wrapText="1"/>
    </xf>
    <xf numFmtId="0" fontId="4" fillId="0" borderId="0" xfId="0" applyFont="1" applyFill="1" applyBorder="1" applyAlignment="1">
      <alignment horizontal="center" vertical="center" wrapText="1"/>
    </xf>
    <xf numFmtId="0" fontId="2" fillId="6" borderId="1" xfId="0" applyFont="1" applyFill="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9" fillId="0" borderId="0" xfId="0" applyFont="1" applyAlignment="1">
      <alignment vertical="center"/>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9" fillId="0" borderId="12"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0" xfId="0" applyFont="1" applyAlignment="1">
      <alignment horizontal="center" vertical="center"/>
    </xf>
    <xf numFmtId="0" fontId="0" fillId="0" borderId="0" xfId="0" applyAlignment="1">
      <alignment horizontal="left" vertical="center" indent="5"/>
    </xf>
    <xf numFmtId="0" fontId="0" fillId="0" borderId="0" xfId="0" applyAlignment="1">
      <alignment horizontal="left" vertical="center" indent="2"/>
    </xf>
    <xf numFmtId="0" fontId="9" fillId="0" borderId="0" xfId="0" applyFont="1" applyAlignment="1">
      <alignment horizontal="left" vertical="center" indent="2"/>
    </xf>
    <xf numFmtId="0" fontId="9" fillId="0" borderId="0" xfId="0" applyFont="1" applyAlignment="1">
      <alignment horizontal="center" vertical="center"/>
    </xf>
    <xf numFmtId="0" fontId="0" fillId="0" borderId="0" xfId="0" applyAlignment="1">
      <alignment horizontal="left" vertical="center" indent="8"/>
    </xf>
    <xf numFmtId="0" fontId="2" fillId="0" borderId="8" xfId="0" applyFont="1" applyBorder="1" applyAlignment="1">
      <alignment vertical="center" wrapText="1"/>
    </xf>
    <xf numFmtId="0" fontId="2" fillId="0" borderId="12" xfId="0" applyFont="1" applyBorder="1" applyAlignment="1">
      <alignment horizontal="left" vertical="center" wrapText="1"/>
    </xf>
    <xf numFmtId="0" fontId="17" fillId="0" borderId="12" xfId="0" applyFont="1" applyBorder="1" applyAlignment="1">
      <alignment vertical="center" wrapText="1"/>
    </xf>
    <xf numFmtId="0" fontId="6" fillId="0" borderId="8" xfId="0" applyFont="1" applyBorder="1" applyAlignment="1">
      <alignment vertical="center" wrapText="1"/>
    </xf>
    <xf numFmtId="0" fontId="6" fillId="0" borderId="12" xfId="0" applyFont="1" applyBorder="1" applyAlignment="1">
      <alignment horizontal="center" vertical="center" wrapText="1"/>
    </xf>
    <xf numFmtId="0" fontId="17" fillId="0" borderId="26" xfId="0" applyFont="1" applyBorder="1" applyAlignment="1">
      <alignment horizontal="center" vertical="center"/>
    </xf>
    <xf numFmtId="0" fontId="17"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Border="1" applyAlignment="1">
      <alignment horizontal="right" vertical="center" wrapText="1"/>
    </xf>
    <xf numFmtId="0" fontId="6" fillId="0" borderId="8" xfId="0" applyFont="1" applyBorder="1" applyAlignment="1">
      <alignment horizontal="center" vertical="center" wrapText="1"/>
    </xf>
    <xf numFmtId="0" fontId="6" fillId="9" borderId="32" xfId="0" applyFont="1" applyFill="1" applyBorder="1" applyAlignment="1">
      <alignment horizontal="left" wrapText="1"/>
    </xf>
    <xf numFmtId="0" fontId="6" fillId="0" borderId="32" xfId="0" applyFont="1" applyBorder="1" applyAlignment="1">
      <alignment horizontal="left" wrapText="1"/>
    </xf>
    <xf numFmtId="0" fontId="6" fillId="0" borderId="33" xfId="0" applyFont="1" applyBorder="1" applyAlignment="1">
      <alignment horizontal="left" wrapText="1"/>
    </xf>
    <xf numFmtId="0" fontId="6" fillId="0" borderId="3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2" xfId="0" applyFont="1" applyBorder="1" applyAlignment="1">
      <alignment horizontal="left" vertical="center" wrapText="1"/>
    </xf>
    <xf numFmtId="0" fontId="17" fillId="10" borderId="0" xfId="0" applyFont="1" applyFill="1" applyAlignment="1">
      <alignment horizontal="center" wrapText="1"/>
    </xf>
    <xf numFmtId="0" fontId="6" fillId="0" borderId="34" xfId="0" applyFont="1" applyBorder="1" applyAlignment="1">
      <alignment horizontal="center" wrapText="1"/>
    </xf>
    <xf numFmtId="0" fontId="6" fillId="0" borderId="36" xfId="0" applyFont="1" applyBorder="1" applyAlignment="1">
      <alignment horizontal="center" vertical="center" wrapText="1"/>
    </xf>
    <xf numFmtId="0" fontId="6" fillId="0" borderId="0" xfId="0" applyFont="1" applyAlignment="1">
      <alignment horizontal="center" wrapText="1"/>
    </xf>
    <xf numFmtId="0" fontId="6" fillId="0" borderId="0" xfId="0" applyFont="1" applyAlignment="1">
      <alignment horizontal="left" wrapText="1"/>
    </xf>
    <xf numFmtId="0" fontId="6" fillId="0" borderId="0" xfId="0" applyFont="1" applyAlignment="1">
      <alignment wrapText="1"/>
    </xf>
    <xf numFmtId="0" fontId="6" fillId="9" borderId="32" xfId="0" applyFont="1" applyFill="1" applyBorder="1" applyAlignment="1">
      <alignment horizontal="center" wrapText="1"/>
    </xf>
    <xf numFmtId="0" fontId="6" fillId="0" borderId="32" xfId="0" applyFont="1" applyBorder="1" applyAlignment="1">
      <alignment horizontal="center" wrapText="1"/>
    </xf>
    <xf numFmtId="0" fontId="4" fillId="0" borderId="0" xfId="0" applyFont="1" applyAlignment="1">
      <alignment wrapText="1"/>
    </xf>
    <xf numFmtId="0" fontId="6" fillId="0" borderId="33" xfId="0" applyFont="1" applyBorder="1" applyAlignment="1">
      <alignment horizontal="center" wrapText="1"/>
    </xf>
    <xf numFmtId="0" fontId="6" fillId="10" borderId="32" xfId="0" applyFont="1" applyFill="1" applyBorder="1" applyAlignment="1">
      <alignment horizontal="center" wrapText="1"/>
    </xf>
    <xf numFmtId="0" fontId="6" fillId="10" borderId="32" xfId="0" applyFont="1" applyFill="1" applyBorder="1" applyAlignment="1">
      <alignment horizontal="left" wrapText="1"/>
    </xf>
    <xf numFmtId="0" fontId="6" fillId="10" borderId="0" xfId="0" applyFont="1" applyFill="1" applyAlignment="1">
      <alignment horizontal="center" wrapText="1"/>
    </xf>
    <xf numFmtId="0" fontId="2" fillId="0" borderId="0" xfId="0" applyFont="1" applyFill="1" applyBorder="1" applyAlignment="1">
      <alignment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vertical="center" wrapText="1"/>
    </xf>
    <xf numFmtId="0" fontId="4" fillId="0" borderId="2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Font="1" applyBorder="1" applyAlignment="1">
      <alignment horizontal="center"/>
    </xf>
    <xf numFmtId="0" fontId="4" fillId="0" borderId="20" xfId="0" applyFont="1" applyBorder="1" applyAlignment="1">
      <alignment horizontal="center"/>
    </xf>
    <xf numFmtId="0" fontId="4" fillId="0" borderId="46" xfId="0" applyFont="1" applyBorder="1" applyAlignment="1">
      <alignment horizontal="center"/>
    </xf>
    <xf numFmtId="0" fontId="4" fillId="0" borderId="47" xfId="0" applyFont="1" applyBorder="1" applyAlignment="1">
      <alignment horizontal="center"/>
    </xf>
    <xf numFmtId="0" fontId="4" fillId="0" borderId="48" xfId="0" applyFont="1" applyBorder="1" applyAlignment="1">
      <alignment horizontal="center"/>
    </xf>
    <xf numFmtId="0" fontId="4" fillId="0" borderId="7" xfId="0" applyFont="1" applyBorder="1" applyAlignment="1">
      <alignment horizontal="center" vertical="center"/>
    </xf>
    <xf numFmtId="0" fontId="4" fillId="0" borderId="49" xfId="0" applyFont="1" applyBorder="1" applyAlignment="1">
      <alignment horizontal="center" vertical="center"/>
    </xf>
    <xf numFmtId="0" fontId="2" fillId="5" borderId="7"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20" xfId="0" applyFont="1" applyFill="1" applyBorder="1" applyAlignment="1">
      <alignment horizontal="center" vertical="center"/>
    </xf>
    <xf numFmtId="0" fontId="4" fillId="0" borderId="20" xfId="0" applyFont="1" applyBorder="1" applyAlignment="1">
      <alignment horizontal="center" vertical="center"/>
    </xf>
    <xf numFmtId="0" fontId="4" fillId="0" borderId="2" xfId="0" applyFont="1" applyBorder="1" applyAlignment="1">
      <alignment horizontal="center" vertical="center"/>
    </xf>
    <xf numFmtId="0" fontId="4" fillId="0" borderId="46" xfId="0" applyFont="1" applyBorder="1" applyAlignment="1">
      <alignment horizontal="center" vertical="center"/>
    </xf>
    <xf numFmtId="0" fontId="2" fillId="5" borderId="1" xfId="0" applyFont="1" applyFill="1" applyBorder="1" applyAlignment="1">
      <alignment horizontal="center" vertical="center"/>
    </xf>
    <xf numFmtId="0" fontId="2" fillId="7" borderId="1" xfId="0" applyFont="1" applyFill="1" applyBorder="1" applyAlignment="1">
      <alignment horizontal="center"/>
    </xf>
    <xf numFmtId="0" fontId="2" fillId="0" borderId="1" xfId="0" applyFont="1" applyBorder="1" applyAlignment="1">
      <alignment horizontal="center" vertical="top" wrapText="1"/>
    </xf>
    <xf numFmtId="0" fontId="2" fillId="0" borderId="1" xfId="0" applyFont="1" applyBorder="1" applyAlignment="1">
      <alignment horizontal="center" vertical="center"/>
    </xf>
    <xf numFmtId="0" fontId="2" fillId="7" borderId="7" xfId="0" applyFont="1" applyFill="1" applyBorder="1" applyAlignment="1">
      <alignment horizontal="center"/>
    </xf>
    <xf numFmtId="0" fontId="2" fillId="7" borderId="20" xfId="0" applyFont="1" applyFill="1" applyBorder="1" applyAlignment="1">
      <alignment horizontal="center"/>
    </xf>
    <xf numFmtId="0" fontId="2" fillId="7" borderId="44" xfId="0" applyFont="1" applyFill="1" applyBorder="1" applyAlignment="1">
      <alignment wrapText="1"/>
    </xf>
    <xf numFmtId="0" fontId="2" fillId="7" borderId="11" xfId="0" applyFont="1" applyFill="1" applyBorder="1" applyAlignment="1">
      <alignment wrapText="1"/>
    </xf>
    <xf numFmtId="0" fontId="2" fillId="7" borderId="11" xfId="0" applyFont="1" applyFill="1" applyBorder="1" applyAlignment="1">
      <alignment horizontal="center" wrapText="1"/>
    </xf>
    <xf numFmtId="0" fontId="2" fillId="7" borderId="39" xfId="0" applyFont="1" applyFill="1" applyBorder="1" applyAlignment="1">
      <alignment horizontal="center" wrapText="1"/>
    </xf>
    <xf numFmtId="0" fontId="2" fillId="7" borderId="10" xfId="0" applyFont="1" applyFill="1" applyBorder="1" applyAlignment="1">
      <alignment horizontal="left" vertical="center" wrapText="1"/>
    </xf>
    <xf numFmtId="0" fontId="2" fillId="7" borderId="6" xfId="0" applyFont="1" applyFill="1" applyBorder="1" applyAlignment="1">
      <alignment horizontal="center" vertical="center" wrapText="1"/>
    </xf>
    <xf numFmtId="17" fontId="17" fillId="7" borderId="6" xfId="0" applyNumberFormat="1" applyFont="1" applyFill="1" applyBorder="1" applyAlignment="1">
      <alignment horizontal="center" vertical="center" wrapText="1"/>
    </xf>
    <xf numFmtId="0" fontId="17" fillId="7" borderId="10"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6" xfId="0" applyFont="1" applyFill="1" applyBorder="1" applyAlignment="1">
      <alignment vertical="center" wrapText="1"/>
    </xf>
    <xf numFmtId="0" fontId="4"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4" fillId="3" borderId="1" xfId="0" applyFont="1" applyFill="1" applyBorder="1" applyAlignment="1">
      <alignment wrapText="1"/>
    </xf>
    <xf numFmtId="0" fontId="4" fillId="3" borderId="1" xfId="0" applyFont="1" applyFill="1" applyBorder="1" applyAlignment="1">
      <alignment vertical="center" wrapText="1"/>
    </xf>
    <xf numFmtId="3" fontId="4" fillId="3" borderId="1" xfId="0" applyNumberFormat="1" applyFont="1" applyFill="1" applyBorder="1" applyAlignment="1">
      <alignment horizontal="center" vertical="center"/>
    </xf>
    <xf numFmtId="3" fontId="4" fillId="3" borderId="1" xfId="0" applyNumberFormat="1" applyFont="1" applyFill="1" applyBorder="1" applyAlignment="1">
      <alignment horizontal="center" vertical="top"/>
    </xf>
    <xf numFmtId="0" fontId="4"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4" fillId="3" borderId="1" xfId="0" applyFont="1" applyFill="1" applyBorder="1" applyAlignment="1">
      <alignment horizontal="left" vertical="center"/>
    </xf>
    <xf numFmtId="0" fontId="2" fillId="3" borderId="1" xfId="0" applyFont="1" applyFill="1" applyBorder="1" applyAlignment="1">
      <alignment horizontal="left" vertical="center"/>
    </xf>
    <xf numFmtId="0" fontId="7" fillId="3" borderId="1" xfId="0" applyFont="1" applyFill="1" applyBorder="1" applyAlignment="1">
      <alignment horizontal="center" vertical="center"/>
    </xf>
    <xf numFmtId="0" fontId="4" fillId="3" borderId="1" xfId="0" applyFont="1" applyFill="1" applyBorder="1" applyAlignment="1">
      <alignment horizontal="center" wrapText="1"/>
    </xf>
    <xf numFmtId="0" fontId="2" fillId="3" borderId="4" xfId="0" applyFont="1" applyFill="1" applyBorder="1" applyAlignment="1">
      <alignment vertical="center" wrapText="1"/>
    </xf>
    <xf numFmtId="0" fontId="2" fillId="3" borderId="4" xfId="0" applyFont="1" applyFill="1" applyBorder="1" applyAlignment="1">
      <alignment horizontal="center" vertical="center" wrapText="1"/>
    </xf>
    <xf numFmtId="14" fontId="4" fillId="3" borderId="1" xfId="0" applyNumberFormat="1" applyFont="1" applyFill="1" applyBorder="1" applyAlignment="1">
      <alignment horizontal="center" vertical="center"/>
    </xf>
    <xf numFmtId="0" fontId="23" fillId="3" borderId="1" xfId="1" applyFont="1" applyFill="1" applyBorder="1" applyAlignment="1">
      <alignment horizontal="center" vertical="center" wrapText="1"/>
    </xf>
    <xf numFmtId="0" fontId="23" fillId="3" borderId="1" xfId="1" applyFont="1" applyFill="1" applyBorder="1" applyAlignment="1">
      <alignment vertical="center" wrapText="1"/>
    </xf>
    <xf numFmtId="0" fontId="4" fillId="3" borderId="1" xfId="0" applyFont="1" applyFill="1" applyBorder="1" applyAlignment="1">
      <alignment horizontal="left" vertical="center" wrapText="1"/>
    </xf>
    <xf numFmtId="0" fontId="23" fillId="3" borderId="0" xfId="1" applyFont="1" applyFill="1" applyBorder="1" applyAlignment="1">
      <alignment horizontal="center" vertical="center" wrapText="1"/>
    </xf>
    <xf numFmtId="0" fontId="2" fillId="3" borderId="1" xfId="0" applyFont="1" applyFill="1" applyBorder="1" applyAlignment="1">
      <alignment horizontal="left" vertical="center" wrapText="1"/>
    </xf>
    <xf numFmtId="0" fontId="4" fillId="3" borderId="40"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7" fillId="13" borderId="32" xfId="0" applyFont="1" applyFill="1" applyBorder="1" applyAlignment="1">
      <alignment horizontal="center" wrapText="1"/>
    </xf>
    <xf numFmtId="0" fontId="7" fillId="13" borderId="32" xfId="0" applyFont="1" applyFill="1" applyBorder="1" applyAlignment="1">
      <alignment horizontal="left" wrapText="1"/>
    </xf>
    <xf numFmtId="164" fontId="7" fillId="13" borderId="32" xfId="0" applyNumberFormat="1" applyFont="1" applyFill="1" applyBorder="1" applyAlignment="1">
      <alignment horizontal="center" wrapText="1"/>
    </xf>
    <xf numFmtId="0" fontId="7" fillId="14" borderId="34" xfId="0" applyFont="1" applyFill="1" applyBorder="1" applyAlignment="1">
      <alignment horizontal="center" wrapText="1"/>
    </xf>
    <xf numFmtId="0" fontId="7" fillId="14" borderId="32" xfId="0" applyFont="1" applyFill="1" applyBorder="1" applyAlignment="1">
      <alignment horizontal="left" wrapText="1"/>
    </xf>
    <xf numFmtId="0" fontId="7" fillId="14" borderId="32" xfId="0" applyFont="1" applyFill="1" applyBorder="1" applyAlignment="1">
      <alignment horizontal="center" wrapText="1"/>
    </xf>
    <xf numFmtId="0" fontId="7" fillId="14" borderId="35" xfId="0" applyFont="1" applyFill="1" applyBorder="1" applyAlignment="1">
      <alignment horizontal="center" wrapText="1"/>
    </xf>
    <xf numFmtId="0" fontId="7" fillId="13" borderId="34" xfId="0" applyFont="1" applyFill="1" applyBorder="1" applyAlignment="1">
      <alignment horizontal="center" wrapText="1"/>
    </xf>
    <xf numFmtId="0" fontId="7" fillId="13" borderId="36" xfId="0" applyFont="1" applyFill="1" applyBorder="1" applyAlignment="1">
      <alignment horizontal="center" wrapText="1"/>
    </xf>
    <xf numFmtId="0" fontId="7" fillId="14" borderId="37" xfId="0" applyFont="1" applyFill="1" applyBorder="1" applyAlignment="1">
      <alignment horizontal="center" wrapText="1"/>
    </xf>
    <xf numFmtId="0" fontId="7" fillId="14" borderId="38" xfId="0" applyFont="1" applyFill="1" applyBorder="1" applyAlignment="1">
      <alignment horizontal="left" wrapText="1"/>
    </xf>
    <xf numFmtId="0" fontId="7" fillId="14" borderId="0" xfId="0" applyFont="1" applyFill="1" applyAlignment="1">
      <alignment horizontal="center" wrapText="1"/>
    </xf>
    <xf numFmtId="0" fontId="2" fillId="7" borderId="7"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2" xfId="0" applyFont="1" applyFill="1" applyBorder="1" applyAlignment="1">
      <alignment horizontal="center" vertical="center" wrapText="1"/>
    </xf>
    <xf numFmtId="17" fontId="2" fillId="7" borderId="1" xfId="0" applyNumberFormat="1" applyFont="1" applyFill="1" applyBorder="1" applyAlignment="1">
      <alignment horizontal="center" vertical="center" wrapText="1"/>
    </xf>
    <xf numFmtId="0" fontId="2" fillId="7" borderId="20" xfId="0" applyFont="1" applyFill="1" applyBorder="1" applyAlignment="1">
      <alignment horizontal="center" vertical="center" wrapText="1"/>
    </xf>
    <xf numFmtId="0" fontId="2" fillId="7" borderId="7" xfId="0" applyFont="1" applyFill="1" applyBorder="1" applyAlignment="1">
      <alignment vertical="center"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0" fillId="0" borderId="1" xfId="0" applyBorder="1" applyAlignment="1">
      <alignment horizontal="left" vertical="top" wrapText="1"/>
    </xf>
    <xf numFmtId="0" fontId="0" fillId="0" borderId="1" xfId="0" applyBorder="1" applyAlignment="1">
      <alignment horizontal="center" vertical="top" wrapText="1"/>
    </xf>
    <xf numFmtId="0" fontId="4" fillId="0" borderId="0" xfId="0" applyFont="1" applyFill="1" applyAlignment="1">
      <alignment horizontal="center" vertical="top" wrapText="1"/>
    </xf>
    <xf numFmtId="0" fontId="4" fillId="0" borderId="0" xfId="0" applyFont="1" applyFill="1" applyAlignment="1">
      <alignment vertical="top" wrapText="1"/>
    </xf>
    <xf numFmtId="0" fontId="6" fillId="11" borderId="27" xfId="0" applyFont="1" applyFill="1" applyBorder="1" applyAlignment="1">
      <alignment horizontal="center" vertical="top" wrapText="1"/>
    </xf>
    <xf numFmtId="0" fontId="6" fillId="12" borderId="27" xfId="0" applyFont="1" applyFill="1" applyBorder="1" applyAlignment="1">
      <alignment horizontal="center" vertical="top" wrapText="1"/>
    </xf>
    <xf numFmtId="0" fontId="6" fillId="12" borderId="28" xfId="0" applyFont="1" applyFill="1" applyBorder="1" applyAlignment="1">
      <alignment vertical="top" wrapText="1"/>
    </xf>
    <xf numFmtId="0" fontId="6" fillId="0" borderId="28" xfId="0" applyFont="1" applyBorder="1" applyAlignment="1">
      <alignment horizontal="center" vertical="top" wrapText="1"/>
    </xf>
    <xf numFmtId="0" fontId="6" fillId="0" borderId="27" xfId="0" applyFont="1" applyBorder="1" applyAlignment="1">
      <alignment horizontal="center" vertical="top" wrapText="1"/>
    </xf>
    <xf numFmtId="0" fontId="6" fillId="0" borderId="28" xfId="0" applyFont="1" applyBorder="1" applyAlignment="1">
      <alignment vertical="top" wrapText="1"/>
    </xf>
    <xf numFmtId="0" fontId="6" fillId="11" borderId="28" xfId="0" applyFont="1" applyFill="1" applyBorder="1" applyAlignment="1">
      <alignment vertical="top" wrapText="1"/>
    </xf>
    <xf numFmtId="0" fontId="4" fillId="0" borderId="0" xfId="0" applyFont="1" applyAlignment="1">
      <alignment vertical="top" wrapText="1"/>
    </xf>
    <xf numFmtId="0" fontId="17" fillId="0" borderId="1" xfId="0" applyFont="1" applyBorder="1" applyAlignment="1">
      <alignment horizontal="center" vertical="top" wrapText="1"/>
    </xf>
    <xf numFmtId="0" fontId="17" fillId="0" borderId="1" xfId="0" applyFont="1" applyBorder="1" applyAlignment="1">
      <alignment vertical="top" wrapText="1"/>
    </xf>
    <xf numFmtId="0" fontId="0" fillId="0" borderId="0" xfId="0" applyAlignment="1">
      <alignment horizontal="left" vertical="top" wrapText="1"/>
    </xf>
    <xf numFmtId="0" fontId="4" fillId="0" borderId="1" xfId="0" applyFont="1" applyBorder="1" applyAlignment="1">
      <alignment vertical="top" wrapText="1"/>
    </xf>
    <xf numFmtId="0" fontId="17" fillId="0" borderId="1" xfId="0" applyFont="1" applyBorder="1" applyAlignment="1">
      <alignment horizontal="right" vertical="top" wrapText="1"/>
    </xf>
    <xf numFmtId="0" fontId="17" fillId="11" borderId="27" xfId="0" applyFont="1" applyFill="1" applyBorder="1" applyAlignment="1">
      <alignment horizontal="center" vertical="top" wrapText="1"/>
    </xf>
    <xf numFmtId="0" fontId="4" fillId="7" borderId="1" xfId="0" applyFont="1" applyFill="1" applyBorder="1" applyAlignment="1">
      <alignment horizontal="center" vertical="top" wrapText="1"/>
    </xf>
    <xf numFmtId="0" fontId="6" fillId="0" borderId="1" xfId="0" applyFont="1" applyBorder="1" applyAlignment="1">
      <alignment horizontal="center" vertical="top" wrapText="1"/>
    </xf>
    <xf numFmtId="0" fontId="2" fillId="0" borderId="0" xfId="0" applyFont="1" applyFill="1" applyBorder="1" applyAlignment="1">
      <alignment vertical="center"/>
    </xf>
    <xf numFmtId="0" fontId="4" fillId="0" borderId="0" xfId="0" applyFont="1" applyAlignment="1">
      <alignment vertical="center"/>
    </xf>
    <xf numFmtId="0" fontId="4" fillId="0" borderId="8" xfId="0" applyFont="1" applyBorder="1"/>
    <xf numFmtId="0" fontId="2" fillId="5" borderId="17" xfId="0" applyFont="1" applyFill="1" applyBorder="1" applyAlignment="1">
      <alignment horizontal="center" vertical="center"/>
    </xf>
    <xf numFmtId="0" fontId="2" fillId="5" borderId="18" xfId="0" applyFont="1" applyFill="1" applyBorder="1" applyAlignment="1">
      <alignment horizontal="left" vertical="center"/>
    </xf>
    <xf numFmtId="0" fontId="2" fillId="5" borderId="18" xfId="0" applyFont="1" applyFill="1" applyBorder="1" applyAlignment="1">
      <alignment horizontal="center" vertical="center"/>
    </xf>
    <xf numFmtId="17" fontId="2" fillId="5" borderId="19" xfId="0" applyNumberFormat="1" applyFont="1" applyFill="1" applyBorder="1" applyAlignment="1">
      <alignment horizontal="center" vertical="center"/>
    </xf>
    <xf numFmtId="0" fontId="4" fillId="0" borderId="1" xfId="0" applyFont="1" applyBorder="1" applyAlignment="1">
      <alignment horizontal="right" vertical="center"/>
    </xf>
    <xf numFmtId="49" fontId="5" fillId="0" borderId="52" xfId="0" applyNumberFormat="1" applyFont="1" applyBorder="1" applyAlignment="1">
      <alignment horizontal="center" vertical="center"/>
    </xf>
    <xf numFmtId="0" fontId="4" fillId="0" borderId="20" xfId="0" applyFont="1" applyFill="1" applyBorder="1" applyAlignment="1">
      <alignment horizontal="center" vertical="center"/>
    </xf>
    <xf numFmtId="0" fontId="5" fillId="0" borderId="1" xfId="0" applyFont="1" applyBorder="1" applyAlignment="1">
      <alignment horizontal="center" vertical="center"/>
    </xf>
    <xf numFmtId="0" fontId="25" fillId="0" borderId="1" xfId="0" applyFont="1" applyFill="1" applyBorder="1" applyAlignment="1">
      <alignment horizontal="center" vertical="center"/>
    </xf>
    <xf numFmtId="0" fontId="25" fillId="0" borderId="20" xfId="0" applyFont="1" applyFill="1" applyBorder="1" applyAlignment="1">
      <alignment horizontal="center" vertical="center"/>
    </xf>
    <xf numFmtId="0" fontId="4" fillId="15" borderId="1" xfId="0" applyFont="1" applyFill="1" applyBorder="1" applyAlignment="1">
      <alignment horizontal="center" vertical="center"/>
    </xf>
    <xf numFmtId="0" fontId="5" fillId="15" borderId="2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0" xfId="0" applyFont="1" applyBorder="1" applyAlignment="1">
      <alignment horizontal="center" vertical="center"/>
    </xf>
    <xf numFmtId="0" fontId="4" fillId="2" borderId="47" xfId="0" applyFont="1" applyFill="1" applyBorder="1" applyAlignment="1">
      <alignment horizontal="left" vertical="center"/>
    </xf>
    <xf numFmtId="0" fontId="4" fillId="0" borderId="47" xfId="0" applyFont="1" applyFill="1" applyBorder="1" applyAlignment="1">
      <alignment horizontal="center" vertical="center"/>
    </xf>
    <xf numFmtId="0" fontId="26" fillId="0" borderId="48" xfId="0" applyFont="1" applyFill="1" applyBorder="1" applyAlignment="1">
      <alignment horizontal="center" vertical="center"/>
    </xf>
    <xf numFmtId="0" fontId="4" fillId="0" borderId="44" xfId="0" applyFont="1" applyBorder="1"/>
    <xf numFmtId="0" fontId="4" fillId="0" borderId="39" xfId="0" applyFont="1" applyBorder="1" applyAlignment="1">
      <alignment horizontal="left" vertical="center" wrapText="1"/>
    </xf>
    <xf numFmtId="0" fontId="4" fillId="0" borderId="39" xfId="0" applyFont="1" applyBorder="1" applyAlignment="1">
      <alignment horizontal="center" vertical="center" wrapText="1"/>
    </xf>
    <xf numFmtId="0" fontId="4" fillId="0" borderId="45" xfId="0" applyFont="1" applyBorder="1"/>
    <xf numFmtId="0" fontId="4" fillId="0" borderId="53" xfId="0" applyFont="1" applyBorder="1"/>
    <xf numFmtId="0" fontId="4" fillId="0" borderId="0" xfId="0" applyFont="1" applyFill="1" applyBorder="1" applyAlignment="1">
      <alignment horizontal="right" vertical="center"/>
    </xf>
    <xf numFmtId="0" fontId="4" fillId="0" borderId="51" xfId="0" applyFont="1" applyBorder="1"/>
    <xf numFmtId="0" fontId="4" fillId="0" borderId="7" xfId="0" applyFont="1" applyBorder="1"/>
    <xf numFmtId="0" fontId="26" fillId="0" borderId="7" xfId="0" applyFont="1" applyBorder="1" applyAlignment="1">
      <alignment horizontal="center" vertical="center"/>
    </xf>
    <xf numFmtId="15" fontId="5" fillId="0" borderId="1" xfId="0" applyNumberFormat="1" applyFont="1" applyBorder="1" applyAlignment="1">
      <alignment horizontal="center" vertical="center"/>
    </xf>
    <xf numFmtId="15" fontId="4" fillId="0" borderId="20" xfId="0" applyNumberFormat="1" applyFont="1" applyBorder="1" applyAlignment="1">
      <alignment horizontal="center" vertical="center"/>
    </xf>
    <xf numFmtId="0" fontId="4" fillId="0" borderId="1" xfId="0" applyFont="1" applyBorder="1" applyAlignment="1">
      <alignment horizontal="left" vertical="top" wrapText="1"/>
    </xf>
    <xf numFmtId="0" fontId="26" fillId="0" borderId="9" xfId="0" applyFont="1" applyBorder="1" applyAlignment="1">
      <alignment horizontal="center" vertical="center"/>
    </xf>
    <xf numFmtId="15" fontId="5" fillId="0" borderId="54" xfId="0" applyNumberFormat="1" applyFont="1" applyBorder="1" applyAlignment="1">
      <alignment horizontal="center" vertical="center"/>
    </xf>
    <xf numFmtId="0" fontId="4" fillId="0" borderId="22" xfId="0" applyFont="1" applyBorder="1"/>
    <xf numFmtId="0" fontId="5" fillId="0" borderId="1" xfId="0" applyFont="1" applyBorder="1" applyAlignment="1">
      <alignment horizontal="left" vertical="top" wrapText="1"/>
    </xf>
    <xf numFmtId="0" fontId="4" fillId="0" borderId="20" xfId="0" applyFont="1" applyBorder="1"/>
    <xf numFmtId="0" fontId="26" fillId="0" borderId="46" xfId="0" applyFont="1" applyBorder="1" applyAlignment="1">
      <alignment horizontal="center" vertical="center"/>
    </xf>
    <xf numFmtId="0" fontId="5" fillId="0" borderId="26" xfId="0" applyFont="1" applyBorder="1" applyAlignment="1">
      <alignment horizontal="left" vertical="top" wrapText="1"/>
    </xf>
    <xf numFmtId="15" fontId="5" fillId="0" borderId="55" xfId="0" applyNumberFormat="1" applyFont="1" applyBorder="1" applyAlignment="1">
      <alignment horizontal="center" vertical="center"/>
    </xf>
    <xf numFmtId="0" fontId="26" fillId="0" borderId="52" xfId="0" applyFont="1" applyBorder="1" applyAlignment="1">
      <alignment horizontal="center" vertical="center"/>
    </xf>
    <xf numFmtId="0" fontId="5" fillId="0" borderId="1" xfId="0" applyFont="1" applyFill="1" applyBorder="1" applyAlignment="1">
      <alignment horizontal="left" vertical="center" wrapText="1"/>
    </xf>
    <xf numFmtId="0" fontId="26" fillId="0" borderId="1" xfId="0" applyFont="1" applyFill="1" applyBorder="1" applyAlignment="1">
      <alignment horizontal="center" vertical="center"/>
    </xf>
    <xf numFmtId="0" fontId="27" fillId="0" borderId="1" xfId="0" applyFont="1" applyFill="1" applyBorder="1" applyAlignment="1">
      <alignment horizontal="center" vertical="center"/>
    </xf>
    <xf numFmtId="0" fontId="5" fillId="0" borderId="47" xfId="0" applyFont="1" applyFill="1" applyBorder="1" applyAlignment="1">
      <alignment horizontal="left" vertical="center" wrapText="1"/>
    </xf>
    <xf numFmtId="15" fontId="4" fillId="0" borderId="48" xfId="0" applyNumberFormat="1" applyFont="1" applyBorder="1" applyAlignment="1">
      <alignment horizontal="center" vertical="center"/>
    </xf>
    <xf numFmtId="0" fontId="9" fillId="15"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17" fontId="0" fillId="0" borderId="1" xfId="0" applyNumberFormat="1" applyBorder="1" applyAlignment="1">
      <alignment horizontal="center" vertical="center" wrapText="1"/>
    </xf>
    <xf numFmtId="15" fontId="0" fillId="0" borderId="1" xfId="0" applyNumberFormat="1" applyBorder="1" applyAlignment="1">
      <alignment horizontal="center" vertical="center" wrapText="1"/>
    </xf>
    <xf numFmtId="0" fontId="29" fillId="0" borderId="0" xfId="0" applyFont="1" applyAlignment="1">
      <alignment wrapText="1"/>
    </xf>
    <xf numFmtId="0" fontId="31" fillId="0" borderId="0" xfId="0" applyFont="1" applyAlignment="1">
      <alignment vertical="center" wrapText="1"/>
    </xf>
    <xf numFmtId="0" fontId="32" fillId="0" borderId="0" xfId="0" applyFont="1" applyAlignment="1">
      <alignment vertical="center" wrapText="1"/>
    </xf>
    <xf numFmtId="0" fontId="0" fillId="0" borderId="0" xfId="0" applyAlignment="1">
      <alignment wrapText="1"/>
    </xf>
    <xf numFmtId="0" fontId="9" fillId="5"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2" fillId="7" borderId="44" xfId="0" applyFont="1" applyFill="1" applyBorder="1" applyAlignment="1">
      <alignment horizontal="center" wrapText="1"/>
    </xf>
    <xf numFmtId="0" fontId="2" fillId="7" borderId="45" xfId="0" applyFont="1" applyFill="1" applyBorder="1" applyAlignment="1">
      <alignment horizontal="center" wrapText="1"/>
    </xf>
    <xf numFmtId="0" fontId="2" fillId="4" borderId="5" xfId="0" applyFont="1" applyFill="1" applyBorder="1" applyAlignment="1">
      <alignment horizontal="center"/>
    </xf>
    <xf numFmtId="0" fontId="2" fillId="4" borderId="43" xfId="0" applyFont="1" applyFill="1" applyBorder="1" applyAlignment="1">
      <alignment horizontal="center"/>
    </xf>
    <xf numFmtId="0" fontId="2" fillId="4" borderId="6" xfId="0" applyFont="1" applyFill="1" applyBorder="1" applyAlignment="1">
      <alignment horizontal="center"/>
    </xf>
    <xf numFmtId="0" fontId="2" fillId="4" borderId="44" xfId="0" applyFont="1" applyFill="1" applyBorder="1" applyAlignment="1">
      <alignment horizontal="center"/>
    </xf>
    <xf numFmtId="0" fontId="2" fillId="4" borderId="39" xfId="0" applyFont="1" applyFill="1" applyBorder="1" applyAlignment="1">
      <alignment horizontal="center"/>
    </xf>
    <xf numFmtId="0" fontId="2" fillId="4" borderId="45" xfId="0" applyFont="1" applyFill="1" applyBorder="1" applyAlignment="1">
      <alignment horizontal="center"/>
    </xf>
    <xf numFmtId="0" fontId="2" fillId="0" borderId="26" xfId="0" applyFont="1" applyBorder="1" applyAlignment="1">
      <alignment horizont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2" fillId="4" borderId="23"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50"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52" xfId="0" applyFont="1" applyFill="1" applyBorder="1" applyAlignment="1">
      <alignment horizontal="left" vertical="center"/>
    </xf>
    <xf numFmtId="0" fontId="4" fillId="2" borderId="21" xfId="0" applyFont="1" applyFill="1" applyBorder="1" applyAlignment="1">
      <alignment horizontal="center"/>
    </xf>
    <xf numFmtId="0" fontId="4" fillId="2" borderId="3" xfId="0" applyFont="1" applyFill="1" applyBorder="1" applyAlignment="1">
      <alignment horizontal="center"/>
    </xf>
    <xf numFmtId="0" fontId="4" fillId="2" borderId="52" xfId="0" applyFont="1" applyFill="1" applyBorder="1" applyAlignment="1">
      <alignment horizontal="center"/>
    </xf>
    <xf numFmtId="0" fontId="4" fillId="2" borderId="23" xfId="0" applyFont="1" applyFill="1" applyBorder="1" applyAlignment="1">
      <alignment horizontal="center"/>
    </xf>
    <xf numFmtId="0" fontId="4" fillId="2" borderId="24" xfId="0" applyFont="1" applyFill="1" applyBorder="1" applyAlignment="1">
      <alignment horizontal="center"/>
    </xf>
    <xf numFmtId="0" fontId="4" fillId="2" borderId="50" xfId="0" applyFont="1" applyFill="1" applyBorder="1" applyAlignment="1">
      <alignment horizontal="center"/>
    </xf>
    <xf numFmtId="0" fontId="2" fillId="4" borderId="5" xfId="0" applyFont="1" applyFill="1" applyBorder="1" applyAlignment="1">
      <alignment horizontal="center" vertical="center"/>
    </xf>
    <xf numFmtId="0" fontId="2" fillId="4" borderId="43" xfId="0" applyFont="1" applyFill="1" applyBorder="1" applyAlignment="1">
      <alignment horizontal="center" vertical="center"/>
    </xf>
    <xf numFmtId="0" fontId="2" fillId="4" borderId="6" xfId="0" applyFont="1" applyFill="1" applyBorder="1" applyAlignment="1">
      <alignment horizontal="center" vertical="center"/>
    </xf>
    <xf numFmtId="0" fontId="2" fillId="7" borderId="1" xfId="0" applyFont="1" applyFill="1" applyBorder="1" applyAlignment="1">
      <alignment horizontal="center"/>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13" xfId="0" applyFont="1" applyFill="1" applyBorder="1" applyAlignment="1">
      <alignment horizontal="center" vertical="center"/>
    </xf>
    <xf numFmtId="0" fontId="2" fillId="6" borderId="1" xfId="0" applyFont="1" applyFill="1" applyBorder="1" applyAlignment="1">
      <alignment horizontal="center" vertical="center"/>
    </xf>
    <xf numFmtId="0" fontId="9" fillId="7" borderId="11"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Border="1" applyAlignment="1">
      <alignment horizontal="center" vertical="center"/>
    </xf>
    <xf numFmtId="0" fontId="17" fillId="0" borderId="11" xfId="0" applyFont="1" applyBorder="1" applyAlignment="1">
      <alignment vertical="center" wrapText="1"/>
    </xf>
    <xf numFmtId="0" fontId="17" fillId="0" borderId="12" xfId="0" applyFont="1" applyBorder="1" applyAlignment="1">
      <alignment vertical="center" wrapText="1"/>
    </xf>
    <xf numFmtId="0" fontId="2" fillId="0" borderId="39" xfId="0" applyFont="1" applyBorder="1" applyAlignment="1">
      <alignment horizontal="right" vertical="center" wrapText="1"/>
    </xf>
    <xf numFmtId="0" fontId="17" fillId="7" borderId="14" xfId="0" applyFont="1" applyFill="1" applyBorder="1" applyAlignment="1">
      <alignment horizontal="center" vertical="top" wrapText="1"/>
    </xf>
    <xf numFmtId="0" fontId="17" fillId="7" borderId="15" xfId="0" applyFont="1" applyFill="1" applyBorder="1" applyAlignment="1">
      <alignment horizontal="center" vertical="top" wrapText="1"/>
    </xf>
    <xf numFmtId="0" fontId="17" fillId="7" borderId="16" xfId="0" applyFont="1" applyFill="1" applyBorder="1" applyAlignment="1">
      <alignment horizontal="center" vertical="top" wrapText="1"/>
    </xf>
    <xf numFmtId="0" fontId="6" fillId="0" borderId="14" xfId="0" applyFont="1" applyBorder="1" applyAlignment="1">
      <alignment horizontal="center" vertical="top" wrapText="1"/>
    </xf>
    <xf numFmtId="0" fontId="6" fillId="0" borderId="15" xfId="0" applyFont="1" applyBorder="1" applyAlignment="1">
      <alignment horizontal="center" vertical="top" wrapText="1"/>
    </xf>
    <xf numFmtId="0" fontId="6" fillId="0" borderId="16" xfId="0" applyFont="1" applyBorder="1" applyAlignment="1">
      <alignment horizontal="center" vertical="top" wrapText="1"/>
    </xf>
    <xf numFmtId="0" fontId="17" fillId="11" borderId="14" xfId="0" applyFont="1" applyFill="1" applyBorder="1" applyAlignment="1">
      <alignment vertical="top" wrapText="1"/>
    </xf>
    <xf numFmtId="0" fontId="17" fillId="11" borderId="16" xfId="0" applyFont="1" applyFill="1" applyBorder="1" applyAlignment="1">
      <alignment vertical="top" wrapText="1"/>
    </xf>
    <xf numFmtId="0" fontId="17" fillId="0" borderId="1" xfId="0" applyFont="1" applyBorder="1" applyAlignment="1">
      <alignment horizontal="center" vertical="top" wrapText="1"/>
    </xf>
    <xf numFmtId="0" fontId="18" fillId="0" borderId="42" xfId="0" applyFont="1" applyBorder="1" applyAlignment="1">
      <alignment horizontal="left" vertical="top" wrapText="1"/>
    </xf>
    <xf numFmtId="0" fontId="18" fillId="7" borderId="1" xfId="0" applyFont="1" applyFill="1" applyBorder="1" applyAlignment="1">
      <alignment horizontal="center" vertical="top" wrapText="1"/>
    </xf>
    <xf numFmtId="0" fontId="2" fillId="7" borderId="1" xfId="0" applyFont="1" applyFill="1" applyBorder="1" applyAlignment="1">
      <alignment horizontal="center" vertical="top" wrapText="1"/>
    </xf>
    <xf numFmtId="0" fontId="18" fillId="0" borderId="0" xfId="0" applyFont="1" applyAlignment="1">
      <alignment horizontal="center" vertical="top" wrapText="1"/>
    </xf>
    <xf numFmtId="0" fontId="24" fillId="7" borderId="2" xfId="0" applyFont="1" applyFill="1" applyBorder="1" applyAlignment="1">
      <alignment horizontal="center" vertical="center" wrapText="1"/>
    </xf>
    <xf numFmtId="0" fontId="24" fillId="7" borderId="3"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7" fillId="8" borderId="29" xfId="0" applyFont="1" applyFill="1" applyBorder="1" applyAlignment="1">
      <alignment horizontal="center" wrapText="1"/>
    </xf>
    <xf numFmtId="0" fontId="5" fillId="0" borderId="30" xfId="0" applyFont="1" applyBorder="1" applyAlignment="1">
      <alignment wrapText="1"/>
    </xf>
    <xf numFmtId="0" fontId="5" fillId="0" borderId="31" xfId="0" applyFont="1" applyBorder="1" applyAlignment="1">
      <alignment wrapText="1"/>
    </xf>
    <xf numFmtId="0" fontId="4" fillId="0" borderId="0" xfId="0" applyFont="1" applyAlignment="1">
      <alignment wrapText="1"/>
    </xf>
    <xf numFmtId="0" fontId="6" fillId="0" borderId="0" xfId="0" applyFont="1" applyAlignment="1">
      <alignment horizont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2" fillId="0" borderId="0" xfId="0"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3</xdr:col>
      <xdr:colOff>0</xdr:colOff>
      <xdr:row>59</xdr:row>
      <xdr:rowOff>0</xdr:rowOff>
    </xdr:from>
    <xdr:to>
      <xdr:col>4</xdr:col>
      <xdr:colOff>1166101</xdr:colOff>
      <xdr:row>70</xdr:row>
      <xdr:rowOff>1768266</xdr:rowOff>
    </xdr:to>
    <xdr:grpSp>
      <xdr:nvGrpSpPr>
        <xdr:cNvPr id="54" name="Group 53"/>
        <xdr:cNvGrpSpPr/>
      </xdr:nvGrpSpPr>
      <xdr:grpSpPr>
        <a:xfrm>
          <a:off x="5194300" y="18859500"/>
          <a:ext cx="4125201" cy="21554866"/>
          <a:chOff x="10406151" y="25525306"/>
          <a:chExt cx="4125201" cy="21554866"/>
        </a:xfrm>
      </xdr:grpSpPr>
      <xdr:pic>
        <xdr:nvPicPr>
          <xdr:cNvPr id="55" name="Picture 54">
            <a:extLst>
              <a:ext uri="{FF2B5EF4-FFF2-40B4-BE49-F238E27FC236}">
                <a16:creationId xmlns:a16="http://schemas.microsoft.com/office/drawing/2014/main" id="{4BEE7FF5-C2CF-704B-BC15-67925C8862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07140" y="37129199"/>
            <a:ext cx="3924212" cy="1624628"/>
          </a:xfrm>
          <a:prstGeom prst="rect">
            <a:avLst/>
          </a:prstGeom>
        </xdr:spPr>
      </xdr:pic>
      <xdr:pic>
        <xdr:nvPicPr>
          <xdr:cNvPr id="56" name="Picture 55">
            <a:extLst>
              <a:ext uri="{FF2B5EF4-FFF2-40B4-BE49-F238E27FC236}">
                <a16:creationId xmlns:a16="http://schemas.microsoft.com/office/drawing/2014/main" id="{B08D047E-FE47-DD4E-1A98-C4986C9064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43194" y="38823303"/>
            <a:ext cx="3976827" cy="1115929"/>
          </a:xfrm>
          <a:prstGeom prst="rect">
            <a:avLst/>
          </a:prstGeom>
        </xdr:spPr>
      </xdr:pic>
      <xdr:pic>
        <xdr:nvPicPr>
          <xdr:cNvPr id="57" name="Picture 56">
            <a:extLst>
              <a:ext uri="{FF2B5EF4-FFF2-40B4-BE49-F238E27FC236}">
                <a16:creationId xmlns:a16="http://schemas.microsoft.com/office/drawing/2014/main" id="{69D858E7-BFE9-9F71-700A-21F2BE69DD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522368" y="40145655"/>
            <a:ext cx="3948251" cy="1672586"/>
          </a:xfrm>
          <a:prstGeom prst="rect">
            <a:avLst/>
          </a:prstGeom>
        </xdr:spPr>
      </xdr:pic>
      <xdr:pic>
        <xdr:nvPicPr>
          <xdr:cNvPr id="58" name="Picture 57">
            <a:extLst>
              <a:ext uri="{FF2B5EF4-FFF2-40B4-BE49-F238E27FC236}">
                <a16:creationId xmlns:a16="http://schemas.microsoft.com/office/drawing/2014/main" id="{4BD0D259-1786-FC48-9068-B3B8E348D38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560984" y="41849115"/>
            <a:ext cx="2492751" cy="1358577"/>
          </a:xfrm>
          <a:prstGeom prst="rect">
            <a:avLst/>
          </a:prstGeom>
        </xdr:spPr>
      </xdr:pic>
      <xdr:pic>
        <xdr:nvPicPr>
          <xdr:cNvPr id="59" name="Picture 58">
            <a:extLst>
              <a:ext uri="{FF2B5EF4-FFF2-40B4-BE49-F238E27FC236}">
                <a16:creationId xmlns:a16="http://schemas.microsoft.com/office/drawing/2014/main" id="{87017221-F376-4FDA-2AEB-FE3F340ED06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0531887" y="43452274"/>
            <a:ext cx="3941902" cy="1765972"/>
          </a:xfrm>
          <a:prstGeom prst="rect">
            <a:avLst/>
          </a:prstGeom>
        </xdr:spPr>
      </xdr:pic>
      <xdr:pic>
        <xdr:nvPicPr>
          <xdr:cNvPr id="60" name="Picture 59">
            <a:extLst>
              <a:ext uri="{FF2B5EF4-FFF2-40B4-BE49-F238E27FC236}">
                <a16:creationId xmlns:a16="http://schemas.microsoft.com/office/drawing/2014/main" id="{AA55B686-E00C-1F59-8226-11CCE96AC7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524604" y="45208529"/>
            <a:ext cx="3992247" cy="1871643"/>
          </a:xfrm>
          <a:prstGeom prst="rect">
            <a:avLst/>
          </a:prstGeom>
        </xdr:spPr>
      </xdr:pic>
      <xdr:pic>
        <xdr:nvPicPr>
          <xdr:cNvPr id="61" name="Picture 60">
            <a:extLst>
              <a:ext uri="{FF2B5EF4-FFF2-40B4-BE49-F238E27FC236}">
                <a16:creationId xmlns:a16="http://schemas.microsoft.com/office/drawing/2014/main" id="{F911D06B-A006-73F0-1542-3BFCA24487E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463262" y="25525306"/>
            <a:ext cx="3901151" cy="1988074"/>
          </a:xfrm>
          <a:prstGeom prst="rect">
            <a:avLst/>
          </a:prstGeom>
        </xdr:spPr>
      </xdr:pic>
      <xdr:pic>
        <xdr:nvPicPr>
          <xdr:cNvPr id="62" name="Picture 61">
            <a:extLst>
              <a:ext uri="{FF2B5EF4-FFF2-40B4-BE49-F238E27FC236}">
                <a16:creationId xmlns:a16="http://schemas.microsoft.com/office/drawing/2014/main" id="{38C08D91-C505-19B8-9A7F-42C63196F3A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406151" y="27526190"/>
            <a:ext cx="4010390" cy="1662961"/>
          </a:xfrm>
          <a:prstGeom prst="rect">
            <a:avLst/>
          </a:prstGeom>
        </xdr:spPr>
      </xdr:pic>
      <xdr:pic>
        <xdr:nvPicPr>
          <xdr:cNvPr id="63" name="Picture 62">
            <a:extLst>
              <a:ext uri="{FF2B5EF4-FFF2-40B4-BE49-F238E27FC236}">
                <a16:creationId xmlns:a16="http://schemas.microsoft.com/office/drawing/2014/main" id="{437568E2-C093-4ACC-0952-1CF74FBA5C7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490030" y="29319392"/>
            <a:ext cx="1841479" cy="1550702"/>
          </a:xfrm>
          <a:prstGeom prst="rect">
            <a:avLst/>
          </a:prstGeom>
        </xdr:spPr>
      </xdr:pic>
      <xdr:pic>
        <xdr:nvPicPr>
          <xdr:cNvPr id="64" name="Picture 63">
            <a:extLst>
              <a:ext uri="{FF2B5EF4-FFF2-40B4-BE49-F238E27FC236}">
                <a16:creationId xmlns:a16="http://schemas.microsoft.com/office/drawing/2014/main" id="{F093D419-02A7-9896-C156-538E1E48B86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447681" y="29329954"/>
            <a:ext cx="2046368" cy="1510991"/>
          </a:xfrm>
          <a:prstGeom prst="rect">
            <a:avLst/>
          </a:prstGeom>
        </xdr:spPr>
      </xdr:pic>
      <xdr:pic>
        <xdr:nvPicPr>
          <xdr:cNvPr id="65" name="Picture 64">
            <a:extLst>
              <a:ext uri="{FF2B5EF4-FFF2-40B4-BE49-F238E27FC236}">
                <a16:creationId xmlns:a16="http://schemas.microsoft.com/office/drawing/2014/main" id="{0F0C9F54-9905-1D11-6198-71EB89230B6C}"/>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0611215" y="30979411"/>
            <a:ext cx="3246460" cy="1938609"/>
          </a:xfrm>
          <a:prstGeom prst="rect">
            <a:avLst/>
          </a:prstGeom>
        </xdr:spPr>
      </xdr:pic>
      <xdr:pic>
        <xdr:nvPicPr>
          <xdr:cNvPr id="66" name="Picture 65">
            <a:extLst>
              <a:ext uri="{FF2B5EF4-FFF2-40B4-BE49-F238E27FC236}">
                <a16:creationId xmlns:a16="http://schemas.microsoft.com/office/drawing/2014/main" id="{CB613401-1317-62C1-4192-B60CF52CA2F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491818" y="33072356"/>
            <a:ext cx="4010843" cy="1809692"/>
          </a:xfrm>
          <a:prstGeom prst="rect">
            <a:avLst/>
          </a:prstGeom>
        </xdr:spPr>
      </xdr:pic>
      <xdr:pic>
        <xdr:nvPicPr>
          <xdr:cNvPr id="67" name="Picture 66">
            <a:extLst>
              <a:ext uri="{FF2B5EF4-FFF2-40B4-BE49-F238E27FC236}">
                <a16:creationId xmlns:a16="http://schemas.microsoft.com/office/drawing/2014/main" id="{E40CFDD8-1322-538D-38DC-87F22D04B79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536280" y="35120626"/>
            <a:ext cx="3789050" cy="1894705"/>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eoinformtics\Desktop\MPR_Mar_Dr.%20He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20">
          <cell r="B20" t="str">
            <v xml:space="preserve">Indian Infrastructure Magazine's conference on Solid Waste Management in India &amp; Waste To Energy. </v>
          </cell>
          <cell r="C20" t="str">
            <v>Type 2</v>
          </cell>
          <cell r="D20" t="str">
            <v>Le Meridien, New Delhi</v>
          </cell>
          <cell r="E20" t="str">
            <v>12.03.2026-13.03.2026</v>
          </cell>
          <cell r="F20">
            <v>1</v>
          </cell>
        </row>
        <row r="21">
          <cell r="B21" t="str">
            <v>Consultation Workshop on “Effective Municipal Sludge Management in Indian Cities”, organised by the National Mission for Clean Ganga (NMCG) </v>
          </cell>
          <cell r="C21" t="str">
            <v>Type 2</v>
          </cell>
          <cell r="D21" t="str">
            <v>Dr. Ambedkar International Centre, New Delhi.</v>
          </cell>
          <cell r="E21" t="str">
            <v>23.03.2026</v>
          </cell>
          <cell r="F21">
            <v>4</v>
          </cell>
        </row>
        <row r="22">
          <cell r="B22" t="str">
            <v xml:space="preserve">Visit to Neela Hauz biodiversity park, Delhi  consisting of constructed wetland system was conducted. </v>
          </cell>
        </row>
        <row r="33">
          <cell r="B33" t="str">
            <v xml:space="preserve">Meeting with Centre for science &amp; Environment, New Delhi regarding knowledge sharing for holistic plan and pilot demonstrations in Varuna River basin </v>
          </cell>
          <cell r="C33" t="str">
            <v>Type 7</v>
          </cell>
          <cell r="D33" t="str">
            <v>New Delhi</v>
          </cell>
          <cell r="E33" t="str">
            <v>05.03.2026</v>
          </cell>
        </row>
        <row r="34">
          <cell r="B34" t="str">
            <v xml:space="preserve">Meeting with India-EU Water Partnership (IEWP) / GIZ India, regarding bringing on board the international partners in respect of holistic plan and the innovative sustainable technologies for pilot demonstrations in Varuna basin </v>
          </cell>
          <cell r="C34" t="str">
            <v>Type 7</v>
          </cell>
          <cell r="D34" t="str">
            <v xml:space="preserve">New Delhi </v>
          </cell>
          <cell r="E34" t="str">
            <v>06.03.2026</v>
          </cell>
        </row>
        <row r="35">
          <cell r="B35" t="str">
            <v>Meeting with National Institute of Urban Affairs (NIUA) on knowledge sharing support on holistic plan, pilot demonstrations and discussion on convergence of  different plans for rivers.</v>
          </cell>
          <cell r="C35" t="str">
            <v>Type 7</v>
          </cell>
          <cell r="D35" t="str">
            <v xml:space="preserve">India Habitat Centre, New Delhi </v>
          </cell>
          <cell r="E35" t="str">
            <v>16.03.2026</v>
          </cell>
        </row>
        <row r="36">
          <cell r="B36" t="str">
            <v>Visit to Delhi Jal Board, HQ office was conducted and discussion carried out on decentralised wastewater Treatment plants along with visit to in- house nature based wastewater Treatment facility at DJB premises.</v>
          </cell>
          <cell r="C36" t="str">
            <v>Type 7</v>
          </cell>
          <cell r="D36" t="str">
            <v>New Delhi</v>
          </cell>
          <cell r="E36" t="str">
            <v>25.03.2026</v>
          </cell>
        </row>
        <row r="37">
          <cell r="B37" t="str">
            <v>Meeting held with Council on Energy, Environment and Water (CEEW) on collaboration on possible areas such as Holistic plan, Smart monitoring, DSS, and Water and wastewater management, Reuse etc.</v>
          </cell>
          <cell r="C37" t="str">
            <v>Type 7</v>
          </cell>
          <cell r="D37" t="str">
            <v xml:space="preserve">Online </v>
          </cell>
          <cell r="E37" t="str">
            <v>27.03.2026</v>
          </cell>
        </row>
      </sheetData>
    </sheetDataSet>
  </externalBook>
</externalLink>
</file>

<file path=xl/theme/theme1.xml><?xml version="1.0" encoding="utf-8"?>
<a:theme xmlns:a="http://schemas.openxmlformats.org/drawingml/2006/main" name="Office Theme">
  <a:themeElements>
    <a:clrScheme name="Red">
      <a:dk1>
        <a:sysClr val="windowText" lastClr="000000"/>
      </a:dk1>
      <a:lt1>
        <a:sysClr val="window" lastClr="FFFFFF"/>
      </a:lt1>
      <a:dk2>
        <a:srgbClr val="323232"/>
      </a:dk2>
      <a:lt2>
        <a:srgbClr val="E5C243"/>
      </a:lt2>
      <a:accent1>
        <a:srgbClr val="A5300F"/>
      </a:accent1>
      <a:accent2>
        <a:srgbClr val="D55816"/>
      </a:accent2>
      <a:accent3>
        <a:srgbClr val="E19825"/>
      </a:accent3>
      <a:accent4>
        <a:srgbClr val="B19C7D"/>
      </a:accent4>
      <a:accent5>
        <a:srgbClr val="7F5F52"/>
      </a:accent5>
      <a:accent6>
        <a:srgbClr val="B27D49"/>
      </a:accent6>
      <a:hlink>
        <a:srgbClr val="6B9F25"/>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hyperlink" Target="https://x.com/i/status/2034523928836940219v" TargetMode="External"/><Relationship Id="rId18" Type="http://schemas.openxmlformats.org/officeDocument/2006/relationships/hyperlink" Target="https://www.instagram.com/reel/DVyVxKQj9VJ/?utm_source=ig_web_copy_link&amp;igsh=MzRlODBiNWFlZA" TargetMode="External"/><Relationship Id="rId26" Type="http://schemas.openxmlformats.org/officeDocument/2006/relationships/hyperlink" Target="https://fb.watch/G9QgM7_Six/" TargetMode="External"/><Relationship Id="rId21" Type="http://schemas.openxmlformats.org/officeDocument/2006/relationships/hyperlink" Target="https://www.instagram.com/reel/DVyRqyaj6dn/?utm_source=ig_web_copy_link&amp;igsh=MzRlODBiNWFlZA" TargetMode="External"/><Relationship Id="rId34" Type="http://schemas.openxmlformats.org/officeDocument/2006/relationships/hyperlink" Target="https://www.pib.gov.in/PressReleasePage.aspx?PRID=2234673&amp;reg=3&amp;lang=1" TargetMode="External"/><Relationship Id="rId7" Type="http://schemas.openxmlformats.org/officeDocument/2006/relationships/hyperlink" Target="https://x.com/i/status/2036753430673608978" TargetMode="External"/><Relationship Id="rId12" Type="http://schemas.openxmlformats.org/officeDocument/2006/relationships/hyperlink" Target="https://x.com/i/status/2036729065319940579" TargetMode="External"/><Relationship Id="rId17" Type="http://schemas.openxmlformats.org/officeDocument/2006/relationships/hyperlink" Target="https://fb.watch/G9PfvGgLa4/" TargetMode="External"/><Relationship Id="rId25" Type="http://schemas.openxmlformats.org/officeDocument/2006/relationships/hyperlink" Target="https://x.com/i/status/2031323010892980296" TargetMode="External"/><Relationship Id="rId33" Type="http://schemas.openxmlformats.org/officeDocument/2006/relationships/hyperlink" Target="https://www.instagram.com/reel/DViZ2AmjFHS/?utm_source=ig_web_copy_link&amp;igsh=MzRlODBiNWFlZA" TargetMode="External"/><Relationship Id="rId2" Type="http://schemas.openxmlformats.org/officeDocument/2006/relationships/hyperlink" Target="https://fb.watch/G9NH9zCgxQ/" TargetMode="External"/><Relationship Id="rId16" Type="http://schemas.openxmlformats.org/officeDocument/2006/relationships/hyperlink" Target="https://x.com/i/status/2032090319747944539" TargetMode="External"/><Relationship Id="rId20" Type="http://schemas.openxmlformats.org/officeDocument/2006/relationships/hyperlink" Target="https://www.facebook.com/reel/26033682562962340" TargetMode="External"/><Relationship Id="rId29" Type="http://schemas.openxmlformats.org/officeDocument/2006/relationships/hyperlink" Target="https://fb.watch/G9QerNPQoI/" TargetMode="External"/><Relationship Id="rId1" Type="http://schemas.openxmlformats.org/officeDocument/2006/relationships/hyperlink" Target="https://x.com/i/status/2037393830757220487" TargetMode="External"/><Relationship Id="rId6" Type="http://schemas.openxmlformats.org/officeDocument/2006/relationships/hyperlink" Target="https://www.instagram.com/reel/DWVoxicD7KH/?igsh=OGsxeHJ1MDZmemcz" TargetMode="External"/><Relationship Id="rId11" Type="http://schemas.openxmlformats.org/officeDocument/2006/relationships/hyperlink" Target="https://fb.watch/G9OWKPc7W0/" TargetMode="External"/><Relationship Id="rId24" Type="http://schemas.openxmlformats.org/officeDocument/2006/relationships/hyperlink" Target="https://www.instagram.com/reel/DVx_yoTDFqJ/?utm_source=ig_web_copy_link&amp;igsh=MzRlODBiNWFlZA" TargetMode="External"/><Relationship Id="rId32" Type="http://schemas.openxmlformats.org/officeDocument/2006/relationships/hyperlink" Target="https://www.facebook.com/reel/1625407485270054" TargetMode="External"/><Relationship Id="rId37" Type="http://schemas.openxmlformats.org/officeDocument/2006/relationships/drawing" Target="../drawings/drawing1.xml"/><Relationship Id="rId5" Type="http://schemas.openxmlformats.org/officeDocument/2006/relationships/hyperlink" Target="https://www.facebook.com/reel/2847819182230611" TargetMode="External"/><Relationship Id="rId15" Type="http://schemas.openxmlformats.org/officeDocument/2006/relationships/hyperlink" Target="https://www.instagram.com/reel/DWDogfmE9Iz/?utm_source=ig_web_copy_link&amp;igsh=MzRlODBiNWFlZA" TargetMode="External"/><Relationship Id="rId23" Type="http://schemas.openxmlformats.org/officeDocument/2006/relationships/hyperlink" Target="https://fb.watch/G9PKKhu_Cd/" TargetMode="External"/><Relationship Id="rId28" Type="http://schemas.openxmlformats.org/officeDocument/2006/relationships/hyperlink" Target="https://x.com/i/status/2030952955864879283" TargetMode="External"/><Relationship Id="rId36" Type="http://schemas.openxmlformats.org/officeDocument/2006/relationships/printerSettings" Target="../printerSettings/printerSettings8.bin"/><Relationship Id="rId10" Type="http://schemas.openxmlformats.org/officeDocument/2006/relationships/hyperlink" Target="https://www.instagram.com/reel/DWTTPcsjMFm/?utm_source=ig_web_copy_link&amp;igsh=MzRlODBiNWFlZA" TargetMode="External"/><Relationship Id="rId19" Type="http://schemas.openxmlformats.org/officeDocument/2006/relationships/hyperlink" Target="https://x.com/i/status/2032078155528487429" TargetMode="External"/><Relationship Id="rId31" Type="http://schemas.openxmlformats.org/officeDocument/2006/relationships/hyperlink" Target="https://x.com/i/status/2029851169083031867" TargetMode="External"/><Relationship Id="rId4" Type="http://schemas.openxmlformats.org/officeDocument/2006/relationships/hyperlink" Target="https://x.com/i/status/2037057475179102595" TargetMode="External"/><Relationship Id="rId9" Type="http://schemas.openxmlformats.org/officeDocument/2006/relationships/hyperlink" Target="https://www.instagram.com/reel/DWTekbMDA7q/?utm_source=ig_web_copy_link&amp;igsh=MzRlODBiNWFlZA" TargetMode="External"/><Relationship Id="rId14" Type="http://schemas.openxmlformats.org/officeDocument/2006/relationships/hyperlink" Target="https://www.facebook.com/reel/26770161985942307" TargetMode="External"/><Relationship Id="rId22" Type="http://schemas.openxmlformats.org/officeDocument/2006/relationships/hyperlink" Target="https://x.com/i/status/2032040762079396278" TargetMode="External"/><Relationship Id="rId27" Type="http://schemas.openxmlformats.org/officeDocument/2006/relationships/hyperlink" Target="https://www.instagram.com/reel/DVs5Eenktba/?utm_source=ig_web_copy_link&amp;igsh=MzRlODBiNWFlZA" TargetMode="External"/><Relationship Id="rId30" Type="http://schemas.openxmlformats.org/officeDocument/2006/relationships/hyperlink" Target="https://www.instagram.com/reel/DVqQ6KLDKi5/?utm_source=ig_web_copy_link&amp;igsh=MzRlODBiNWFlZA" TargetMode="External"/><Relationship Id="rId35" Type="http://schemas.openxmlformats.org/officeDocument/2006/relationships/hyperlink" Target="https://www.pib.gov.in/PressReleasePage.aspx?PRID=2241229&amp;reg=3&amp;lang=2" TargetMode="External"/><Relationship Id="rId8" Type="http://schemas.openxmlformats.org/officeDocument/2006/relationships/hyperlink" Target="https://fb.watch/G9OtHHWhQT/" TargetMode="External"/><Relationship Id="rId3" Type="http://schemas.openxmlformats.org/officeDocument/2006/relationships/hyperlink" Target="https://www.instagram.com/reel/DWYHFjbDOxl/?igsh=MXF1d3RsNGV3amN4cw"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abSelected="1" zoomScaleNormal="100" workbookViewId="0">
      <selection activeCell="L26" sqref="L26"/>
    </sheetView>
  </sheetViews>
  <sheetFormatPr defaultRowHeight="15" x14ac:dyDescent="0.25"/>
  <cols>
    <col min="1" max="1" width="6.7109375" style="243" bestFit="1" customWidth="1"/>
    <col min="2" max="2" width="31.28515625" style="243" bestFit="1" customWidth="1"/>
    <col min="3" max="3" width="11.140625" style="243" bestFit="1" customWidth="1"/>
    <col min="4" max="4" width="21.28515625" style="243" customWidth="1"/>
    <col min="5" max="5" width="18.28515625" style="243" customWidth="1"/>
    <col min="6" max="6" width="16.85546875" style="243" customWidth="1"/>
    <col min="7" max="7" width="34.7109375" style="243" customWidth="1"/>
    <col min="8" max="16384" width="9.140625" style="243"/>
  </cols>
  <sheetData>
    <row r="1" spans="1:7" s="240" customFormat="1" x14ac:dyDescent="0.25">
      <c r="A1" s="245" t="s">
        <v>0</v>
      </c>
      <c r="B1" s="245"/>
      <c r="C1" s="245"/>
      <c r="D1" s="245"/>
      <c r="E1" s="245"/>
      <c r="F1" s="245"/>
      <c r="G1" s="245"/>
    </row>
    <row r="2" spans="1:7" s="240" customFormat="1" x14ac:dyDescent="0.25">
      <c r="A2" s="245" t="s">
        <v>714</v>
      </c>
      <c r="B2" s="245"/>
      <c r="C2" s="245"/>
      <c r="D2" s="245"/>
      <c r="E2" s="245"/>
      <c r="F2" s="245"/>
      <c r="G2" s="245"/>
    </row>
    <row r="3" spans="1:7" s="241" customFormat="1" x14ac:dyDescent="0.25">
      <c r="A3" s="246" t="s">
        <v>715</v>
      </c>
      <c r="B3" s="246"/>
      <c r="C3" s="246"/>
      <c r="D3" s="246"/>
      <c r="E3" s="246"/>
      <c r="F3" s="246"/>
      <c r="G3" s="246"/>
    </row>
    <row r="4" spans="1:7" s="242" customFormat="1" ht="14.25" x14ac:dyDescent="0.25">
      <c r="A4" s="247"/>
      <c r="B4" s="247"/>
      <c r="C4" s="247"/>
      <c r="D4" s="247"/>
      <c r="E4" s="247"/>
      <c r="F4" s="247"/>
      <c r="G4" s="247"/>
    </row>
    <row r="5" spans="1:7" x14ac:dyDescent="0.25">
      <c r="A5" s="248" t="s">
        <v>716</v>
      </c>
      <c r="B5" s="248"/>
      <c r="C5" s="248"/>
      <c r="D5" s="248"/>
      <c r="E5" s="248"/>
      <c r="F5" s="248"/>
      <c r="G5" s="248"/>
    </row>
    <row r="6" spans="1:7" ht="30" x14ac:dyDescent="0.25">
      <c r="A6" s="234" t="s">
        <v>4</v>
      </c>
      <c r="B6" s="234" t="s">
        <v>717</v>
      </c>
      <c r="C6" s="234" t="s">
        <v>718</v>
      </c>
      <c r="D6" s="234" t="s">
        <v>719</v>
      </c>
      <c r="E6" s="234" t="s">
        <v>720</v>
      </c>
      <c r="F6" s="234" t="s">
        <v>721</v>
      </c>
      <c r="G6" s="234" t="s">
        <v>722</v>
      </c>
    </row>
    <row r="7" spans="1:7" ht="45" x14ac:dyDescent="0.25">
      <c r="A7" s="236">
        <v>1</v>
      </c>
      <c r="B7" s="236" t="s">
        <v>723</v>
      </c>
      <c r="C7" s="236" t="s">
        <v>724</v>
      </c>
      <c r="D7" s="236">
        <v>102.2</v>
      </c>
      <c r="E7" s="236">
        <v>15</v>
      </c>
      <c r="F7" s="238">
        <v>45237</v>
      </c>
      <c r="G7" s="235" t="s">
        <v>725</v>
      </c>
    </row>
    <row r="8" spans="1:7" ht="120" x14ac:dyDescent="0.25">
      <c r="A8" s="236">
        <v>2</v>
      </c>
      <c r="B8" s="236" t="s">
        <v>726</v>
      </c>
      <c r="C8" s="236" t="s">
        <v>727</v>
      </c>
      <c r="D8" s="236">
        <v>161.99</v>
      </c>
      <c r="E8" s="236">
        <v>26.5</v>
      </c>
      <c r="F8" s="236" t="s">
        <v>728</v>
      </c>
      <c r="G8" s="237" t="s">
        <v>729</v>
      </c>
    </row>
    <row r="9" spans="1:7" ht="45" x14ac:dyDescent="0.25">
      <c r="A9" s="236">
        <v>3</v>
      </c>
      <c r="B9" s="236" t="s">
        <v>730</v>
      </c>
      <c r="C9" s="236" t="s">
        <v>724</v>
      </c>
      <c r="D9" s="236">
        <v>824</v>
      </c>
      <c r="E9" s="236">
        <v>100</v>
      </c>
      <c r="F9" s="238">
        <v>45717</v>
      </c>
      <c r="G9" s="237" t="s">
        <v>731</v>
      </c>
    </row>
    <row r="10" spans="1:7" ht="45" x14ac:dyDescent="0.25">
      <c r="A10" s="236">
        <v>4</v>
      </c>
      <c r="B10" s="236" t="s">
        <v>732</v>
      </c>
      <c r="C10" s="236" t="s">
        <v>724</v>
      </c>
      <c r="D10" s="236">
        <v>578.89</v>
      </c>
      <c r="E10" s="236">
        <v>50</v>
      </c>
      <c r="F10" s="238">
        <v>45717</v>
      </c>
      <c r="G10" s="237" t="s">
        <v>731</v>
      </c>
    </row>
    <row r="11" spans="1:7" x14ac:dyDescent="0.25">
      <c r="A11" s="236">
        <v>5</v>
      </c>
      <c r="B11" s="236" t="s">
        <v>733</v>
      </c>
      <c r="C11" s="236" t="s">
        <v>724</v>
      </c>
      <c r="D11" s="236">
        <v>149.22999999999999</v>
      </c>
      <c r="E11" s="236">
        <v>25</v>
      </c>
      <c r="F11" s="238">
        <v>45839</v>
      </c>
      <c r="G11" s="237" t="s">
        <v>734</v>
      </c>
    </row>
    <row r="12" spans="1:7" ht="30" x14ac:dyDescent="0.25">
      <c r="A12" s="236">
        <v>6</v>
      </c>
      <c r="B12" s="236" t="s">
        <v>735</v>
      </c>
      <c r="C12" s="236" t="s">
        <v>727</v>
      </c>
      <c r="D12" s="236">
        <v>68.47</v>
      </c>
      <c r="E12" s="236">
        <v>13</v>
      </c>
      <c r="F12" s="238">
        <v>45809</v>
      </c>
      <c r="G12" s="237" t="s">
        <v>736</v>
      </c>
    </row>
    <row r="13" spans="1:7" ht="30" x14ac:dyDescent="0.25">
      <c r="A13" s="236">
        <v>7</v>
      </c>
      <c r="B13" s="236" t="s">
        <v>737</v>
      </c>
      <c r="C13" s="236" t="s">
        <v>727</v>
      </c>
      <c r="D13" s="236">
        <v>258.48</v>
      </c>
      <c r="E13" s="236">
        <v>36</v>
      </c>
      <c r="F13" s="236" t="s">
        <v>728</v>
      </c>
      <c r="G13" s="237" t="s">
        <v>738</v>
      </c>
    </row>
    <row r="14" spans="1:7" ht="30" x14ac:dyDescent="0.25">
      <c r="A14" s="236">
        <v>8</v>
      </c>
      <c r="B14" s="236" t="s">
        <v>739</v>
      </c>
      <c r="C14" s="236" t="s">
        <v>727</v>
      </c>
      <c r="D14" s="236">
        <v>240.93</v>
      </c>
      <c r="E14" s="236">
        <v>42.5</v>
      </c>
      <c r="F14" s="238">
        <v>45536</v>
      </c>
      <c r="G14" s="237" t="s">
        <v>740</v>
      </c>
    </row>
    <row r="15" spans="1:7" ht="30" x14ac:dyDescent="0.25">
      <c r="A15" s="236">
        <v>9</v>
      </c>
      <c r="B15" s="236" t="s">
        <v>741</v>
      </c>
      <c r="C15" s="236" t="s">
        <v>724</v>
      </c>
      <c r="D15" s="236">
        <v>595.72</v>
      </c>
      <c r="E15" s="236">
        <f>65+40+22+60</f>
        <v>187</v>
      </c>
      <c r="F15" s="238"/>
      <c r="G15" s="237" t="s">
        <v>742</v>
      </c>
    </row>
    <row r="16" spans="1:7" ht="30" x14ac:dyDescent="0.25">
      <c r="A16" s="236">
        <v>10</v>
      </c>
      <c r="B16" s="236" t="s">
        <v>743</v>
      </c>
      <c r="C16" s="236" t="s">
        <v>727</v>
      </c>
      <c r="D16" s="236">
        <v>78.989999999999995</v>
      </c>
      <c r="E16" s="236">
        <v>15</v>
      </c>
      <c r="F16" s="238"/>
      <c r="G16" s="237" t="s">
        <v>744</v>
      </c>
    </row>
    <row r="17" spans="1:7" ht="60" x14ac:dyDescent="0.25">
      <c r="A17" s="236">
        <v>11</v>
      </c>
      <c r="B17" s="236" t="s">
        <v>745</v>
      </c>
      <c r="C17" s="236" t="s">
        <v>727</v>
      </c>
      <c r="D17" s="236">
        <v>94.06</v>
      </c>
      <c r="E17" s="236">
        <v>12.8</v>
      </c>
      <c r="F17" s="238"/>
      <c r="G17" s="237" t="s">
        <v>746</v>
      </c>
    </row>
    <row r="18" spans="1:7" ht="45" x14ac:dyDescent="0.25">
      <c r="A18" s="236">
        <v>12</v>
      </c>
      <c r="B18" s="236" t="s">
        <v>747</v>
      </c>
      <c r="C18" s="236" t="s">
        <v>727</v>
      </c>
      <c r="D18" s="236">
        <v>331.75</v>
      </c>
      <c r="E18" s="236">
        <v>43</v>
      </c>
      <c r="F18" s="238"/>
      <c r="G18" s="237" t="s">
        <v>748</v>
      </c>
    </row>
    <row r="19" spans="1:7" x14ac:dyDescent="0.25">
      <c r="A19" s="236">
        <v>13</v>
      </c>
      <c r="B19" s="236" t="s">
        <v>749</v>
      </c>
      <c r="C19" s="236" t="s">
        <v>727</v>
      </c>
      <c r="D19" s="236">
        <v>77.7</v>
      </c>
      <c r="E19" s="236">
        <v>13</v>
      </c>
      <c r="F19" s="238"/>
      <c r="G19" s="237" t="s">
        <v>748</v>
      </c>
    </row>
    <row r="20" spans="1:7" ht="60" x14ac:dyDescent="0.25">
      <c r="A20" s="236">
        <v>14</v>
      </c>
      <c r="B20" s="236" t="s">
        <v>750</v>
      </c>
      <c r="C20" s="236" t="s">
        <v>727</v>
      </c>
      <c r="D20" s="236">
        <v>308.08999999999997</v>
      </c>
      <c r="E20" s="236">
        <v>55</v>
      </c>
      <c r="F20" s="238"/>
      <c r="G20" s="237" t="s">
        <v>751</v>
      </c>
    </row>
    <row r="21" spans="1:7" ht="90" x14ac:dyDescent="0.25">
      <c r="A21" s="236">
        <v>15</v>
      </c>
      <c r="B21" s="236" t="s">
        <v>752</v>
      </c>
      <c r="C21" s="236" t="s">
        <v>727</v>
      </c>
      <c r="D21" s="236">
        <v>61.05</v>
      </c>
      <c r="E21" s="236">
        <v>14</v>
      </c>
      <c r="F21" s="238" t="s">
        <v>753</v>
      </c>
      <c r="G21" s="237"/>
    </row>
    <row r="22" spans="1:7" ht="30" x14ac:dyDescent="0.25">
      <c r="A22" s="236">
        <v>16</v>
      </c>
      <c r="B22" s="236" t="s">
        <v>754</v>
      </c>
      <c r="C22" s="236" t="s">
        <v>727</v>
      </c>
      <c r="D22" s="236">
        <v>121.66</v>
      </c>
      <c r="E22" s="236">
        <v>15</v>
      </c>
      <c r="F22" s="238" t="s">
        <v>755</v>
      </c>
      <c r="G22" s="237"/>
    </row>
    <row r="23" spans="1:7" ht="45" x14ac:dyDescent="0.25">
      <c r="A23" s="236">
        <v>17</v>
      </c>
      <c r="B23" s="236" t="s">
        <v>756</v>
      </c>
      <c r="C23" s="236" t="s">
        <v>724</v>
      </c>
      <c r="D23" s="236">
        <v>154.27000000000001</v>
      </c>
      <c r="E23" s="236">
        <v>38</v>
      </c>
      <c r="F23" s="238" t="s">
        <v>757</v>
      </c>
      <c r="G23" s="237"/>
    </row>
    <row r="24" spans="1:7" x14ac:dyDescent="0.25">
      <c r="A24" s="244" t="s">
        <v>758</v>
      </c>
      <c r="B24" s="244"/>
      <c r="C24" s="244"/>
      <c r="D24" s="244"/>
      <c r="E24" s="244"/>
      <c r="F24" s="244"/>
      <c r="G24" s="244"/>
    </row>
    <row r="25" spans="1:7" ht="30" x14ac:dyDescent="0.25">
      <c r="A25" s="234" t="s">
        <v>4</v>
      </c>
      <c r="B25" s="234" t="s">
        <v>717</v>
      </c>
      <c r="C25" s="234" t="s">
        <v>718</v>
      </c>
      <c r="D25" s="234" t="s">
        <v>719</v>
      </c>
      <c r="E25" s="234" t="s">
        <v>720</v>
      </c>
      <c r="F25" s="234" t="s">
        <v>759</v>
      </c>
      <c r="G25" s="234" t="s">
        <v>760</v>
      </c>
    </row>
    <row r="26" spans="1:7" ht="255" x14ac:dyDescent="0.25">
      <c r="A26" s="236">
        <v>1</v>
      </c>
      <c r="B26" s="237" t="s">
        <v>761</v>
      </c>
      <c r="C26" s="236" t="s">
        <v>724</v>
      </c>
      <c r="D26" s="236">
        <v>351.03</v>
      </c>
      <c r="E26" s="236">
        <v>100</v>
      </c>
      <c r="F26" s="239" t="s">
        <v>762</v>
      </c>
      <c r="G26" s="235" t="s">
        <v>763</v>
      </c>
    </row>
    <row r="27" spans="1:7" ht="75" x14ac:dyDescent="0.25">
      <c r="A27" s="236">
        <v>2</v>
      </c>
      <c r="B27" s="237" t="s">
        <v>764</v>
      </c>
      <c r="C27" s="236" t="s">
        <v>724</v>
      </c>
      <c r="D27" s="236">
        <v>808.33</v>
      </c>
      <c r="E27" s="236">
        <v>192</v>
      </c>
      <c r="F27" s="239" t="s">
        <v>765</v>
      </c>
      <c r="G27" s="235" t="s">
        <v>766</v>
      </c>
    </row>
  </sheetData>
  <mergeCells count="6">
    <mergeCell ref="A24:G24"/>
    <mergeCell ref="A1:G1"/>
    <mergeCell ref="A2:G2"/>
    <mergeCell ref="A3:G3"/>
    <mergeCell ref="A4:G4"/>
    <mergeCell ref="A5:G5"/>
  </mergeCells>
  <pageMargins left="0.31496062992125984" right="0" top="0.59055118110236227" bottom="0.15748031496062992" header="0.31496062992125984" footer="0.31496062992125984"/>
  <pageSetup scale="70" orientation="portrait" r:id="rId1"/>
  <rowBreaks count="1" manualBreakCount="1">
    <brk id="2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zoomScaleNormal="100" workbookViewId="0">
      <selection activeCell="H11" sqref="H11"/>
    </sheetView>
  </sheetViews>
  <sheetFormatPr defaultColWidth="9.28515625" defaultRowHeight="15.75" x14ac:dyDescent="0.25"/>
  <cols>
    <col min="1" max="1" width="7.28515625" style="22" bestFit="1" customWidth="1"/>
    <col min="2" max="2" width="47.28515625" style="22" customWidth="1"/>
    <col min="3" max="3" width="10.85546875" style="22" bestFit="1" customWidth="1"/>
    <col min="4" max="4" width="16.42578125" style="22" customWidth="1"/>
    <col min="5" max="5" width="15.85546875" style="22" customWidth="1"/>
    <col min="6" max="6" width="12.7109375" style="22" bestFit="1" customWidth="1"/>
    <col min="7" max="16384" width="9.28515625" style="22"/>
  </cols>
  <sheetData>
    <row r="1" spans="1:6" x14ac:dyDescent="0.25">
      <c r="A1" s="322" t="s">
        <v>0</v>
      </c>
      <c r="B1" s="323"/>
      <c r="C1" s="323"/>
      <c r="D1" s="323"/>
      <c r="E1" s="323"/>
      <c r="F1" s="74"/>
    </row>
    <row r="2" spans="1:6" x14ac:dyDescent="0.25">
      <c r="A2" s="324" t="s">
        <v>484</v>
      </c>
      <c r="B2" s="325"/>
      <c r="C2" s="325"/>
      <c r="D2" s="325"/>
      <c r="E2" s="325"/>
      <c r="F2" s="74"/>
    </row>
    <row r="3" spans="1:6" x14ac:dyDescent="0.25">
      <c r="A3" s="324" t="s">
        <v>115</v>
      </c>
      <c r="B3" s="325"/>
      <c r="C3" s="325"/>
      <c r="D3" s="325"/>
      <c r="E3" s="325"/>
      <c r="F3" s="74"/>
    </row>
    <row r="4" spans="1:6" x14ac:dyDescent="0.25">
      <c r="A4" s="159" t="s">
        <v>4</v>
      </c>
      <c r="B4" s="160" t="s">
        <v>5</v>
      </c>
      <c r="C4" s="161" t="s">
        <v>466</v>
      </c>
      <c r="D4" s="162">
        <v>46082</v>
      </c>
      <c r="E4" s="163" t="s">
        <v>6</v>
      </c>
    </row>
    <row r="5" spans="1:6" x14ac:dyDescent="0.25">
      <c r="A5" s="75">
        <v>1</v>
      </c>
      <c r="B5" s="21" t="s">
        <v>7</v>
      </c>
      <c r="C5" s="15">
        <v>92</v>
      </c>
      <c r="D5" s="31">
        <v>16</v>
      </c>
      <c r="E5" s="15">
        <f>SUM(C5:D5)</f>
        <v>108</v>
      </c>
    </row>
    <row r="6" spans="1:6" x14ac:dyDescent="0.25">
      <c r="A6" s="75">
        <v>2</v>
      </c>
      <c r="B6" s="21" t="s">
        <v>116</v>
      </c>
      <c r="C6" s="15">
        <v>7</v>
      </c>
      <c r="D6" s="31">
        <v>5</v>
      </c>
      <c r="E6" s="15">
        <f t="shared" ref="E6:E8" si="0">SUM(C6:D6)</f>
        <v>12</v>
      </c>
    </row>
    <row r="7" spans="1:6" x14ac:dyDescent="0.25">
      <c r="A7" s="75">
        <v>3</v>
      </c>
      <c r="B7" s="21" t="s">
        <v>114</v>
      </c>
      <c r="C7" s="15">
        <v>8</v>
      </c>
      <c r="D7" s="31">
        <v>2</v>
      </c>
      <c r="E7" s="15">
        <f t="shared" si="0"/>
        <v>10</v>
      </c>
    </row>
    <row r="8" spans="1:6" x14ac:dyDescent="0.25">
      <c r="A8" s="75">
        <v>4</v>
      </c>
      <c r="B8" s="21" t="s">
        <v>8</v>
      </c>
      <c r="C8" s="15">
        <v>20</v>
      </c>
      <c r="D8" s="31">
        <v>1</v>
      </c>
      <c r="E8" s="15">
        <f t="shared" si="0"/>
        <v>21</v>
      </c>
    </row>
    <row r="9" spans="1:6" x14ac:dyDescent="0.25">
      <c r="A9" s="326">
        <v>5</v>
      </c>
      <c r="B9" s="21" t="s">
        <v>33</v>
      </c>
      <c r="C9" s="31" t="s">
        <v>117</v>
      </c>
      <c r="D9" s="31" t="s">
        <v>117</v>
      </c>
      <c r="E9" s="31" t="s">
        <v>117</v>
      </c>
    </row>
    <row r="10" spans="1:6" x14ac:dyDescent="0.25">
      <c r="A10" s="326"/>
      <c r="B10" s="21" t="s">
        <v>34</v>
      </c>
      <c r="C10" s="31" t="s">
        <v>117</v>
      </c>
      <c r="D10" s="31" t="s">
        <v>117</v>
      </c>
      <c r="E10" s="31" t="s">
        <v>117</v>
      </c>
    </row>
    <row r="11" spans="1:6" x14ac:dyDescent="0.25">
      <c r="A11" s="326"/>
      <c r="B11" s="21" t="s">
        <v>35</v>
      </c>
      <c r="C11" s="31" t="s">
        <v>117</v>
      </c>
      <c r="D11" s="31" t="s">
        <v>117</v>
      </c>
      <c r="E11" s="31" t="s">
        <v>117</v>
      </c>
    </row>
    <row r="12" spans="1:6" x14ac:dyDescent="0.25">
      <c r="A12" s="326">
        <v>6</v>
      </c>
      <c r="B12" s="21" t="s">
        <v>9</v>
      </c>
      <c r="C12" s="15">
        <v>0</v>
      </c>
      <c r="D12" s="31">
        <v>0</v>
      </c>
      <c r="E12" s="15">
        <f t="shared" ref="E12:E15" si="1">SUM(C12:D12)</f>
        <v>0</v>
      </c>
    </row>
    <row r="13" spans="1:6" x14ac:dyDescent="0.25">
      <c r="A13" s="327"/>
      <c r="B13" s="77" t="s">
        <v>36</v>
      </c>
      <c r="C13" s="78">
        <v>0</v>
      </c>
      <c r="D13" s="31">
        <v>0</v>
      </c>
      <c r="E13" s="15">
        <f t="shared" si="1"/>
        <v>0</v>
      </c>
    </row>
    <row r="14" spans="1:6" ht="16.5" thickBot="1" x14ac:dyDescent="0.3">
      <c r="A14" s="327"/>
      <c r="B14" s="77" t="s">
        <v>37</v>
      </c>
      <c r="C14" s="78">
        <v>4</v>
      </c>
      <c r="D14" s="79">
        <v>0</v>
      </c>
      <c r="E14" s="78">
        <f t="shared" si="1"/>
        <v>4</v>
      </c>
    </row>
    <row r="15" spans="1:6" ht="16.5" thickBot="1" x14ac:dyDescent="0.3">
      <c r="A15" s="80">
        <v>7</v>
      </c>
      <c r="B15" s="81" t="s">
        <v>118</v>
      </c>
      <c r="C15" s="82">
        <v>29</v>
      </c>
      <c r="D15" s="83">
        <v>7</v>
      </c>
      <c r="E15" s="83">
        <f t="shared" si="1"/>
        <v>36</v>
      </c>
    </row>
    <row r="16" spans="1:6" x14ac:dyDescent="0.25">
      <c r="C16" s="32"/>
      <c r="D16" s="32"/>
      <c r="E16" s="32"/>
    </row>
    <row r="17" spans="1:7" x14ac:dyDescent="0.25">
      <c r="A17" s="328" t="s">
        <v>119</v>
      </c>
      <c r="B17" s="328"/>
      <c r="C17" s="328"/>
      <c r="D17" s="328"/>
      <c r="E17" s="328"/>
      <c r="F17" s="328"/>
    </row>
    <row r="18" spans="1:7" x14ac:dyDescent="0.25">
      <c r="A18" s="321" t="s">
        <v>120</v>
      </c>
      <c r="B18" s="321"/>
      <c r="C18" s="321"/>
      <c r="D18" s="321"/>
      <c r="E18" s="321"/>
      <c r="F18" s="321"/>
      <c r="G18" s="74"/>
    </row>
    <row r="19" spans="1:7" ht="31.5" x14ac:dyDescent="0.25">
      <c r="A19" s="164" t="s">
        <v>4</v>
      </c>
      <c r="B19" s="160" t="s">
        <v>10</v>
      </c>
      <c r="C19" s="160" t="s">
        <v>11</v>
      </c>
      <c r="D19" s="160" t="s">
        <v>3</v>
      </c>
      <c r="E19" s="160" t="s">
        <v>151</v>
      </c>
      <c r="F19" s="163" t="s">
        <v>12</v>
      </c>
    </row>
    <row r="20" spans="1:7" ht="47.25" x14ac:dyDescent="0.25">
      <c r="A20" s="84">
        <v>1</v>
      </c>
      <c r="B20" s="27" t="s">
        <v>467</v>
      </c>
      <c r="C20" s="31" t="s">
        <v>150</v>
      </c>
      <c r="D20" s="14" t="s">
        <v>42</v>
      </c>
      <c r="E20" s="14" t="s">
        <v>468</v>
      </c>
      <c r="F20" s="14">
        <v>80</v>
      </c>
    </row>
    <row r="21" spans="1:7" ht="78.75" x14ac:dyDescent="0.25">
      <c r="A21" s="84">
        <v>2</v>
      </c>
      <c r="B21" s="27" t="s">
        <v>469</v>
      </c>
      <c r="C21" s="31" t="s">
        <v>148</v>
      </c>
      <c r="D21" s="14" t="s">
        <v>470</v>
      </c>
      <c r="E21" s="31" t="s">
        <v>471</v>
      </c>
      <c r="F21" s="14">
        <v>100</v>
      </c>
    </row>
    <row r="22" spans="1:7" ht="110.25" x14ac:dyDescent="0.25">
      <c r="A22" s="85">
        <v>3</v>
      </c>
      <c r="B22" s="31" t="s">
        <v>472</v>
      </c>
      <c r="C22" s="14" t="s">
        <v>148</v>
      </c>
      <c r="D22" s="31" t="s">
        <v>473</v>
      </c>
      <c r="E22" s="31" t="s">
        <v>474</v>
      </c>
      <c r="F22" s="31">
        <v>40</v>
      </c>
    </row>
    <row r="23" spans="1:7" ht="47.25" x14ac:dyDescent="0.25">
      <c r="A23" s="84">
        <v>4</v>
      </c>
      <c r="B23" s="31" t="s">
        <v>475</v>
      </c>
      <c r="C23" s="31" t="s">
        <v>150</v>
      </c>
      <c r="D23" s="14" t="s">
        <v>42</v>
      </c>
      <c r="E23" s="31" t="s">
        <v>396</v>
      </c>
      <c r="F23" s="31" t="s">
        <v>149</v>
      </c>
    </row>
    <row r="24" spans="1:7" ht="47.25" x14ac:dyDescent="0.25">
      <c r="A24" s="84">
        <v>5</v>
      </c>
      <c r="B24" s="27" t="str">
        <f>[1]Sheet1!B20</f>
        <v xml:space="preserve">Indian Infrastructure Magazine's conference on Solid Waste Management in India &amp; Waste To Energy. </v>
      </c>
      <c r="C24" s="31" t="str">
        <f>[1]Sheet1!C20</f>
        <v>Type 2</v>
      </c>
      <c r="D24" s="31" t="str">
        <f>[1]Sheet1!D20</f>
        <v>Le Meridien, New Delhi</v>
      </c>
      <c r="E24" s="31" t="str">
        <f>[1]Sheet1!E20</f>
        <v>12.03.2026-13.03.2026</v>
      </c>
      <c r="F24" s="31">
        <f>[1]Sheet1!F20</f>
        <v>1</v>
      </c>
    </row>
    <row r="25" spans="1:7" ht="31.5" x14ac:dyDescent="0.25">
      <c r="A25" s="85">
        <v>6</v>
      </c>
      <c r="B25" s="27" t="s">
        <v>476</v>
      </c>
      <c r="C25" s="31" t="str">
        <f>[1]Sheet1!C21</f>
        <v>Type 2</v>
      </c>
      <c r="D25" s="31" t="s">
        <v>477</v>
      </c>
      <c r="E25" s="31" t="s">
        <v>478</v>
      </c>
      <c r="F25" s="31">
        <v>150</v>
      </c>
    </row>
    <row r="26" spans="1:7" ht="63" x14ac:dyDescent="0.25">
      <c r="A26" s="84">
        <v>7</v>
      </c>
      <c r="B26" s="27" t="str">
        <f>[1]Sheet1!B21</f>
        <v>Consultation Workshop on “Effective Municipal Sludge Management in Indian Cities”, organised by the National Mission for Clean Ganga (NMCG) </v>
      </c>
      <c r="C26" s="14" t="str">
        <f>[1]Sheet1!C21</f>
        <v>Type 2</v>
      </c>
      <c r="D26" s="14" t="str">
        <f>[1]Sheet1!D21</f>
        <v>Dr. Ambedkar International Centre, New Delhi.</v>
      </c>
      <c r="E26" s="31" t="str">
        <f>[1]Sheet1!E21</f>
        <v>23.03.2026</v>
      </c>
      <c r="F26" s="14">
        <f>[1]Sheet1!F21</f>
        <v>4</v>
      </c>
    </row>
    <row r="27" spans="1:7" ht="47.25" x14ac:dyDescent="0.25">
      <c r="A27" s="84">
        <v>8</v>
      </c>
      <c r="B27" s="27" t="str">
        <f>[1]Sheet1!B22</f>
        <v xml:space="preserve">Visit to Neela Hauz biodiversity park, Delhi  consisting of constructed wetland system was conducted. </v>
      </c>
      <c r="C27" s="14" t="s">
        <v>121</v>
      </c>
      <c r="D27" s="14" t="s">
        <v>470</v>
      </c>
      <c r="E27" s="31" t="s">
        <v>479</v>
      </c>
      <c r="F27" s="14">
        <v>1</v>
      </c>
    </row>
    <row r="29" spans="1:7" x14ac:dyDescent="0.25">
      <c r="C29" s="28"/>
      <c r="D29" s="32"/>
      <c r="E29" s="32"/>
      <c r="F29" s="32"/>
    </row>
    <row r="30" spans="1:7" ht="16.5" thickBot="1" x14ac:dyDescent="0.3"/>
    <row r="31" spans="1:7" x14ac:dyDescent="0.25">
      <c r="A31" s="317" t="s">
        <v>122</v>
      </c>
      <c r="B31" s="318"/>
      <c r="C31" s="319"/>
      <c r="D31" s="320"/>
    </row>
    <row r="32" spans="1:7" x14ac:dyDescent="0.25">
      <c r="A32" s="164" t="s">
        <v>4</v>
      </c>
      <c r="B32" s="160" t="s">
        <v>14</v>
      </c>
      <c r="C32" s="161" t="s">
        <v>11</v>
      </c>
      <c r="D32" s="163" t="s">
        <v>2</v>
      </c>
    </row>
    <row r="33" spans="1:5" x14ac:dyDescent="0.25">
      <c r="A33" s="75">
        <v>1</v>
      </c>
      <c r="B33" s="30"/>
      <c r="C33" s="4"/>
      <c r="D33" s="15"/>
    </row>
    <row r="34" spans="1:5" x14ac:dyDescent="0.25">
      <c r="A34" s="75">
        <v>2</v>
      </c>
      <c r="B34" s="30"/>
      <c r="C34" s="4"/>
      <c r="D34" s="15"/>
    </row>
    <row r="35" spans="1:5" x14ac:dyDescent="0.25">
      <c r="A35" s="7"/>
      <c r="B35" s="16"/>
      <c r="C35" s="7"/>
      <c r="D35" s="7"/>
    </row>
    <row r="37" spans="1:5" x14ac:dyDescent="0.25">
      <c r="A37" s="321" t="s">
        <v>123</v>
      </c>
      <c r="B37" s="321"/>
      <c r="C37" s="321"/>
      <c r="D37" s="321"/>
      <c r="E37" s="321"/>
    </row>
    <row r="38" spans="1:5" x14ac:dyDescent="0.25">
      <c r="A38" s="164" t="s">
        <v>4</v>
      </c>
      <c r="B38" s="160" t="s">
        <v>124</v>
      </c>
      <c r="C38" s="161" t="s">
        <v>11</v>
      </c>
      <c r="D38" s="160" t="s">
        <v>3</v>
      </c>
      <c r="E38" s="163" t="s">
        <v>2</v>
      </c>
    </row>
    <row r="39" spans="1:5" ht="63" x14ac:dyDescent="0.25">
      <c r="A39" s="31">
        <v>1</v>
      </c>
      <c r="B39" s="17" t="str">
        <f>[1]Sheet1!B33</f>
        <v xml:space="preserve">Meeting with Centre for science &amp; Environment, New Delhi regarding knowledge sharing for holistic plan and pilot demonstrations in Varuna River basin </v>
      </c>
      <c r="C39" s="31" t="str">
        <f>[1]Sheet1!C33</f>
        <v>Type 7</v>
      </c>
      <c r="D39" s="31" t="str">
        <f>[1]Sheet1!D33</f>
        <v>New Delhi</v>
      </c>
      <c r="E39" s="31" t="str">
        <f>[1]Sheet1!E33</f>
        <v>05.03.2026</v>
      </c>
    </row>
    <row r="40" spans="1:5" ht="78.75" x14ac:dyDescent="0.25">
      <c r="A40" s="31">
        <v>2</v>
      </c>
      <c r="B40" s="17" t="str">
        <f>[1]Sheet1!B34</f>
        <v xml:space="preserve">Meeting with India-EU Water Partnership (IEWP) / GIZ India, regarding bringing on board the international partners in respect of holistic plan and the innovative sustainable technologies for pilot demonstrations in Varuna basin </v>
      </c>
      <c r="C40" s="31" t="str">
        <f>[1]Sheet1!C34</f>
        <v>Type 7</v>
      </c>
      <c r="D40" s="31" t="str">
        <f>[1]Sheet1!D34</f>
        <v xml:space="preserve">New Delhi </v>
      </c>
      <c r="E40" s="31" t="str">
        <f>[1]Sheet1!E34</f>
        <v>06.03.2026</v>
      </c>
    </row>
    <row r="41" spans="1:5" ht="94.5" x14ac:dyDescent="0.25">
      <c r="A41" s="31">
        <v>3</v>
      </c>
      <c r="B41" s="17" t="s">
        <v>480</v>
      </c>
      <c r="C41" s="31" t="str">
        <f>[1]Sheet1!C35</f>
        <v>Type 7</v>
      </c>
      <c r="D41" s="31" t="s">
        <v>481</v>
      </c>
      <c r="E41" s="31" t="s">
        <v>482</v>
      </c>
    </row>
    <row r="42" spans="1:5" ht="63" x14ac:dyDescent="0.25">
      <c r="A42" s="31">
        <v>4</v>
      </c>
      <c r="B42" s="17" t="str">
        <f>[1]Sheet1!B35</f>
        <v>Meeting with National Institute of Urban Affairs (NIUA) on knowledge sharing support on holistic plan, pilot demonstrations and discussion on convergence of  different plans for rivers.</v>
      </c>
      <c r="C42" s="31" t="str">
        <f>[1]Sheet1!C35</f>
        <v>Type 7</v>
      </c>
      <c r="D42" s="31" t="str">
        <f>[1]Sheet1!D35</f>
        <v xml:space="preserve">India Habitat Centre, New Delhi </v>
      </c>
      <c r="E42" s="31" t="str">
        <f>[1]Sheet1!E35</f>
        <v>16.03.2026</v>
      </c>
    </row>
    <row r="43" spans="1:5" s="32" customFormat="1" ht="47.25" x14ac:dyDescent="0.25">
      <c r="A43" s="31">
        <v>5</v>
      </c>
      <c r="B43" s="17" t="s">
        <v>483</v>
      </c>
      <c r="C43" s="31" t="s">
        <v>125</v>
      </c>
      <c r="D43" s="31" t="s">
        <v>126</v>
      </c>
      <c r="E43" s="31" t="s">
        <v>375</v>
      </c>
    </row>
    <row r="44" spans="1:5" ht="78.75" x14ac:dyDescent="0.25">
      <c r="A44" s="31">
        <v>6</v>
      </c>
      <c r="B44" s="31" t="str">
        <f>[1]Sheet1!B36</f>
        <v>Visit to Delhi Jal Board, HQ office was conducted and discussion carried out on decentralised wastewater Treatment plants along with visit to in- house nature based wastewater Treatment facility at DJB premises.</v>
      </c>
      <c r="C44" s="31" t="str">
        <f>[1]Sheet1!C36</f>
        <v>Type 7</v>
      </c>
      <c r="D44" s="31" t="str">
        <f>[1]Sheet1!D36</f>
        <v>New Delhi</v>
      </c>
      <c r="E44" s="31" t="str">
        <f>[1]Sheet1!E36</f>
        <v>25.03.2026</v>
      </c>
    </row>
    <row r="45" spans="1:5" ht="78.75" x14ac:dyDescent="0.25">
      <c r="A45" s="31">
        <v>7</v>
      </c>
      <c r="B45" s="17" t="str">
        <f>[1]Sheet1!B37</f>
        <v>Meeting held with Council on Energy, Environment and Water (CEEW) on collaboration on possible areas such as Holistic plan, Smart monitoring, DSS, and Water and wastewater management, Reuse etc.</v>
      </c>
      <c r="C45" s="31" t="str">
        <f>[1]Sheet1!C37</f>
        <v>Type 7</v>
      </c>
      <c r="D45" s="31" t="str">
        <f>[1]Sheet1!D37</f>
        <v xml:space="preserve">Online </v>
      </c>
      <c r="E45" s="31" t="str">
        <f>[1]Sheet1!E37</f>
        <v>27.03.2026</v>
      </c>
    </row>
  </sheetData>
  <mergeCells count="9">
    <mergeCell ref="A31:D31"/>
    <mergeCell ref="A37:E37"/>
    <mergeCell ref="A1:E1"/>
    <mergeCell ref="A2:E2"/>
    <mergeCell ref="A3:E3"/>
    <mergeCell ref="A9:A11"/>
    <mergeCell ref="A12:A14"/>
    <mergeCell ref="A17:F17"/>
    <mergeCell ref="A18:F18"/>
  </mergeCells>
  <pageMargins left="0.70866141732283472" right="0.31496062992125984" top="0.74803149606299213" bottom="0.74803149606299213" header="0.31496062992125984" footer="0.31496062992125984"/>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9"/>
  <sheetViews>
    <sheetView zoomScaleNormal="100" workbookViewId="0">
      <selection activeCell="M16" sqref="M16"/>
    </sheetView>
  </sheetViews>
  <sheetFormatPr defaultRowHeight="15.75" x14ac:dyDescent="0.25"/>
  <cols>
    <col min="1" max="1" width="3.5703125" style="2" customWidth="1"/>
    <col min="2" max="2" width="9.140625" style="2" hidden="1" customWidth="1"/>
    <col min="3" max="3" width="7.28515625" style="2" customWidth="1"/>
    <col min="4" max="4" width="32.42578125" style="2" customWidth="1"/>
    <col min="5" max="5" width="19.140625" style="8" bestFit="1" customWidth="1"/>
    <col min="6" max="6" width="17.42578125" style="2" bestFit="1" customWidth="1"/>
    <col min="7" max="7" width="12.140625" style="2" bestFit="1" customWidth="1"/>
    <col min="8" max="8" width="9.140625" style="2"/>
    <col min="9" max="9" width="5.28515625" style="2" customWidth="1"/>
    <col min="10" max="16384" width="9.140625" style="2"/>
  </cols>
  <sheetData>
    <row r="1" spans="3:9" ht="16.5" thickBot="1" x14ac:dyDescent="0.3">
      <c r="C1" s="251" t="s">
        <v>491</v>
      </c>
      <c r="D1" s="252"/>
      <c r="E1" s="252"/>
      <c r="F1" s="252"/>
      <c r="G1" s="253"/>
    </row>
    <row r="2" spans="3:9" ht="16.5" thickBot="1" x14ac:dyDescent="0.3">
      <c r="C2" s="251" t="s">
        <v>511</v>
      </c>
      <c r="D2" s="252"/>
      <c r="E2" s="252"/>
      <c r="F2" s="252"/>
      <c r="G2" s="253"/>
    </row>
    <row r="3" spans="3:9" x14ac:dyDescent="0.25">
      <c r="C3" s="254" t="s">
        <v>492</v>
      </c>
      <c r="D3" s="255"/>
      <c r="E3" s="255"/>
      <c r="F3" s="255"/>
      <c r="G3" s="256"/>
    </row>
    <row r="4" spans="3:9" x14ac:dyDescent="0.25">
      <c r="C4" s="103" t="s">
        <v>29</v>
      </c>
      <c r="D4" s="100" t="s">
        <v>5</v>
      </c>
      <c r="E4" s="100" t="s">
        <v>493</v>
      </c>
      <c r="F4" s="100" t="s">
        <v>494</v>
      </c>
      <c r="G4" s="104" t="s">
        <v>6</v>
      </c>
    </row>
    <row r="5" spans="3:9" x14ac:dyDescent="0.25">
      <c r="C5" s="86">
        <v>1</v>
      </c>
      <c r="D5" s="10" t="s">
        <v>7</v>
      </c>
      <c r="E5" s="10">
        <v>0</v>
      </c>
      <c r="F5" s="10">
        <v>0</v>
      </c>
      <c r="G5" s="87">
        <v>0</v>
      </c>
    </row>
    <row r="6" spans="3:9" x14ac:dyDescent="0.25">
      <c r="C6" s="86">
        <v>2</v>
      </c>
      <c r="D6" s="10" t="s">
        <v>495</v>
      </c>
      <c r="E6" s="10">
        <v>3</v>
      </c>
      <c r="F6" s="10">
        <v>3</v>
      </c>
      <c r="G6" s="87">
        <v>6</v>
      </c>
    </row>
    <row r="7" spans="3:9" x14ac:dyDescent="0.25">
      <c r="C7" s="86">
        <v>3</v>
      </c>
      <c r="D7" s="10" t="s">
        <v>114</v>
      </c>
      <c r="E7" s="10">
        <v>0</v>
      </c>
      <c r="F7" s="10">
        <v>0</v>
      </c>
      <c r="G7" s="87">
        <v>0</v>
      </c>
    </row>
    <row r="8" spans="3:9" x14ac:dyDescent="0.25">
      <c r="C8" s="86">
        <v>4</v>
      </c>
      <c r="D8" s="10" t="s">
        <v>8</v>
      </c>
      <c r="E8" s="10">
        <v>0</v>
      </c>
      <c r="F8" s="10">
        <v>0</v>
      </c>
      <c r="G8" s="87">
        <v>0</v>
      </c>
    </row>
    <row r="9" spans="3:9" x14ac:dyDescent="0.25">
      <c r="C9" s="86">
        <v>5</v>
      </c>
      <c r="D9" s="10" t="s">
        <v>496</v>
      </c>
      <c r="E9" s="10">
        <v>0</v>
      </c>
      <c r="F9" s="10">
        <v>0</v>
      </c>
      <c r="G9" s="87">
        <v>0</v>
      </c>
    </row>
    <row r="10" spans="3:9" x14ac:dyDescent="0.25">
      <c r="C10" s="86">
        <v>6</v>
      </c>
      <c r="D10" s="10" t="s">
        <v>497</v>
      </c>
      <c r="E10" s="10">
        <v>0</v>
      </c>
      <c r="F10" s="10">
        <v>0</v>
      </c>
      <c r="G10" s="87">
        <v>0</v>
      </c>
    </row>
    <row r="11" spans="3:9" x14ac:dyDescent="0.25">
      <c r="C11" s="86">
        <v>7</v>
      </c>
      <c r="D11" s="10" t="s">
        <v>498</v>
      </c>
      <c r="E11" s="10">
        <v>0</v>
      </c>
      <c r="F11" s="10">
        <v>0</v>
      </c>
      <c r="G11" s="87">
        <v>0</v>
      </c>
    </row>
    <row r="12" spans="3:9" ht="16.5" thickBot="1" x14ac:dyDescent="0.3">
      <c r="C12" s="88">
        <v>8</v>
      </c>
      <c r="D12" s="89" t="s">
        <v>9</v>
      </c>
      <c r="E12" s="89">
        <v>0</v>
      </c>
      <c r="F12" s="89">
        <v>0</v>
      </c>
      <c r="G12" s="90">
        <v>0</v>
      </c>
    </row>
    <row r="14" spans="3:9" ht="16.5" thickBot="1" x14ac:dyDescent="0.3">
      <c r="C14" s="257" t="s">
        <v>499</v>
      </c>
      <c r="D14" s="257"/>
      <c r="E14" s="257"/>
      <c r="F14" s="257"/>
      <c r="G14" s="257"/>
      <c r="H14" s="257"/>
      <c r="I14" s="257"/>
    </row>
    <row r="15" spans="3:9" ht="16.5" thickBot="1" x14ac:dyDescent="0.3">
      <c r="C15" s="251" t="s">
        <v>508</v>
      </c>
      <c r="D15" s="252"/>
      <c r="E15" s="252"/>
      <c r="F15" s="252"/>
      <c r="G15" s="252"/>
      <c r="H15" s="252"/>
      <c r="I15" s="253"/>
    </row>
    <row r="16" spans="3:9" s="69" customFormat="1" ht="31.5" x14ac:dyDescent="0.25">
      <c r="C16" s="105" t="s">
        <v>29</v>
      </c>
      <c r="D16" s="106" t="s">
        <v>10</v>
      </c>
      <c r="E16" s="107" t="s">
        <v>11</v>
      </c>
      <c r="F16" s="107" t="s">
        <v>3</v>
      </c>
      <c r="G16" s="108" t="s">
        <v>151</v>
      </c>
      <c r="H16" s="249" t="s">
        <v>500</v>
      </c>
      <c r="I16" s="250"/>
    </row>
    <row r="17" spans="3:9" ht="126" x14ac:dyDescent="0.25">
      <c r="C17" s="91">
        <v>1</v>
      </c>
      <c r="D17" s="31" t="s">
        <v>501</v>
      </c>
      <c r="E17" s="92">
        <v>2</v>
      </c>
      <c r="F17" s="31" t="s">
        <v>502</v>
      </c>
      <c r="G17" s="31" t="s">
        <v>503</v>
      </c>
      <c r="H17" s="258">
        <v>10</v>
      </c>
      <c r="I17" s="259"/>
    </row>
    <row r="18" spans="3:9" ht="110.25" x14ac:dyDescent="0.25">
      <c r="C18" s="91">
        <v>2</v>
      </c>
      <c r="D18" s="31" t="s">
        <v>504</v>
      </c>
      <c r="E18" s="3">
        <v>2</v>
      </c>
      <c r="F18" s="31" t="s">
        <v>502</v>
      </c>
      <c r="G18" s="31" t="s">
        <v>505</v>
      </c>
      <c r="H18" s="258">
        <v>13</v>
      </c>
      <c r="I18" s="259"/>
    </row>
    <row r="19" spans="3:9" ht="110.25" x14ac:dyDescent="0.25">
      <c r="C19" s="91">
        <v>3</v>
      </c>
      <c r="D19" s="31" t="s">
        <v>506</v>
      </c>
      <c r="E19" s="91">
        <v>2</v>
      </c>
      <c r="F19" s="31" t="s">
        <v>502</v>
      </c>
      <c r="G19" s="76" t="s">
        <v>507</v>
      </c>
      <c r="H19" s="260">
        <v>7</v>
      </c>
      <c r="I19" s="261"/>
    </row>
    <row r="21" spans="3:9" ht="16.5" thickBot="1" x14ac:dyDescent="0.3"/>
    <row r="22" spans="3:9" x14ac:dyDescent="0.25">
      <c r="D22" s="262" t="s">
        <v>509</v>
      </c>
      <c r="E22" s="263"/>
      <c r="F22" s="263"/>
      <c r="G22" s="264"/>
    </row>
    <row r="23" spans="3:9" x14ac:dyDescent="0.25">
      <c r="D23" s="93" t="s">
        <v>4</v>
      </c>
      <c r="E23" s="99" t="s">
        <v>14</v>
      </c>
      <c r="F23" s="94"/>
      <c r="G23" s="95" t="s">
        <v>2</v>
      </c>
    </row>
    <row r="24" spans="3:9" x14ac:dyDescent="0.25">
      <c r="D24" s="91"/>
      <c r="E24" s="31"/>
      <c r="F24" s="4"/>
      <c r="G24" s="96"/>
    </row>
    <row r="25" spans="3:9" ht="16.5" thickBot="1" x14ac:dyDescent="0.3"/>
    <row r="26" spans="3:9" x14ac:dyDescent="0.25">
      <c r="D26" s="262" t="s">
        <v>510</v>
      </c>
      <c r="E26" s="263"/>
      <c r="F26" s="263"/>
      <c r="G26" s="264"/>
    </row>
    <row r="27" spans="3:9" x14ac:dyDescent="0.25">
      <c r="D27" s="93" t="s">
        <v>4</v>
      </c>
      <c r="E27" s="99" t="s">
        <v>14</v>
      </c>
      <c r="F27" s="94"/>
      <c r="G27" s="95" t="s">
        <v>2</v>
      </c>
    </row>
    <row r="28" spans="3:9" x14ac:dyDescent="0.25">
      <c r="D28" s="91">
        <v>1</v>
      </c>
      <c r="E28" s="3"/>
      <c r="F28" s="97"/>
      <c r="G28" s="96"/>
    </row>
    <row r="29" spans="3:9" x14ac:dyDescent="0.25">
      <c r="D29" s="91">
        <v>2</v>
      </c>
      <c r="E29" s="3"/>
      <c r="F29" s="97"/>
      <c r="G29" s="96"/>
    </row>
  </sheetData>
  <mergeCells count="11">
    <mergeCell ref="H17:I17"/>
    <mergeCell ref="H18:I18"/>
    <mergeCell ref="H19:I19"/>
    <mergeCell ref="D22:G22"/>
    <mergeCell ref="D26:G26"/>
    <mergeCell ref="H16:I16"/>
    <mergeCell ref="C1:G1"/>
    <mergeCell ref="C2:G2"/>
    <mergeCell ref="C3:G3"/>
    <mergeCell ref="C14:I14"/>
    <mergeCell ref="C15:I15"/>
  </mergeCells>
  <pageMargins left="0.11811023622047245" right="0" top="0.74803149606299213" bottom="0.74803149606299213" header="0.31496062992125984" footer="0.31496062992125984"/>
  <pageSetup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47"/>
  <sheetViews>
    <sheetView topLeftCell="B1" zoomScale="85" zoomScaleNormal="85" workbookViewId="0">
      <selection activeCell="L28" sqref="L28"/>
    </sheetView>
  </sheetViews>
  <sheetFormatPr defaultRowHeight="15.75" x14ac:dyDescent="0.25"/>
  <cols>
    <col min="1" max="1" width="9.140625" style="2"/>
    <col min="2" max="2" width="1.5703125" style="2" customWidth="1"/>
    <col min="3" max="3" width="6.5703125" style="2" customWidth="1"/>
    <col min="4" max="4" width="50" style="2" customWidth="1"/>
    <col min="5" max="5" width="17" style="2" bestFit="1" customWidth="1"/>
    <col min="6" max="6" width="36.42578125" style="2" customWidth="1"/>
    <col min="7" max="7" width="35.28515625" style="2" bestFit="1" customWidth="1"/>
    <col min="8" max="8" width="17.28515625" style="2" bestFit="1" customWidth="1"/>
    <col min="9" max="16384" width="9.140625" style="2"/>
  </cols>
  <sheetData>
    <row r="1" spans="3:7" ht="16.5" thickBot="1" x14ac:dyDescent="0.3">
      <c r="C1" s="274" t="s">
        <v>0</v>
      </c>
      <c r="D1" s="275"/>
      <c r="E1" s="275"/>
      <c r="F1" s="276"/>
      <c r="G1" s="187"/>
    </row>
    <row r="2" spans="3:7" ht="16.5" thickBot="1" x14ac:dyDescent="0.3">
      <c r="C2" s="274" t="s">
        <v>681</v>
      </c>
      <c r="D2" s="275"/>
      <c r="E2" s="275"/>
      <c r="F2" s="276"/>
      <c r="G2" s="187"/>
    </row>
    <row r="3" spans="3:7" ht="16.5" thickBot="1" x14ac:dyDescent="0.3">
      <c r="C3" s="274" t="s">
        <v>682</v>
      </c>
      <c r="D3" s="275"/>
      <c r="E3" s="275"/>
      <c r="F3" s="276"/>
      <c r="G3" s="187"/>
    </row>
    <row r="4" spans="3:7" x14ac:dyDescent="0.25">
      <c r="C4" s="190" t="s">
        <v>4</v>
      </c>
      <c r="D4" s="191" t="s">
        <v>5</v>
      </c>
      <c r="E4" s="192" t="s">
        <v>466</v>
      </c>
      <c r="F4" s="193">
        <v>46082</v>
      </c>
      <c r="G4" s="188"/>
    </row>
    <row r="5" spans="3:7" x14ac:dyDescent="0.25">
      <c r="C5" s="91">
        <v>1</v>
      </c>
      <c r="D5" s="265" t="s">
        <v>683</v>
      </c>
      <c r="E5" s="266"/>
      <c r="F5" s="267"/>
      <c r="G5" s="188"/>
    </row>
    <row r="6" spans="3:7" x14ac:dyDescent="0.25">
      <c r="C6" s="91"/>
      <c r="D6" s="3" t="s">
        <v>684</v>
      </c>
      <c r="E6" s="195" t="s">
        <v>685</v>
      </c>
      <c r="F6" s="3" t="s">
        <v>661</v>
      </c>
      <c r="G6" s="188"/>
    </row>
    <row r="7" spans="3:7" x14ac:dyDescent="0.25">
      <c r="C7" s="91"/>
      <c r="D7" s="3" t="s">
        <v>557</v>
      </c>
      <c r="E7" s="195" t="s">
        <v>685</v>
      </c>
      <c r="F7" s="3" t="s">
        <v>661</v>
      </c>
      <c r="G7" s="188"/>
    </row>
    <row r="8" spans="3:7" x14ac:dyDescent="0.25">
      <c r="C8" s="91"/>
      <c r="D8" s="3" t="s">
        <v>665</v>
      </c>
      <c r="E8" s="195" t="s">
        <v>685</v>
      </c>
      <c r="F8" s="3" t="s">
        <v>661</v>
      </c>
      <c r="G8" s="188"/>
    </row>
    <row r="9" spans="3:7" x14ac:dyDescent="0.25">
      <c r="C9" s="91"/>
      <c r="D9" s="3" t="s">
        <v>571</v>
      </c>
      <c r="E9" s="195" t="s">
        <v>685</v>
      </c>
      <c r="F9" s="3" t="s">
        <v>661</v>
      </c>
      <c r="G9" s="188"/>
    </row>
    <row r="10" spans="3:7" x14ac:dyDescent="0.25">
      <c r="C10" s="91"/>
      <c r="D10" s="3" t="s">
        <v>686</v>
      </c>
      <c r="E10" s="195" t="s">
        <v>685</v>
      </c>
      <c r="F10" s="3" t="s">
        <v>661</v>
      </c>
      <c r="G10" s="188"/>
    </row>
    <row r="11" spans="3:7" x14ac:dyDescent="0.25">
      <c r="C11" s="91"/>
      <c r="D11" s="194"/>
      <c r="E11" s="6"/>
      <c r="F11" s="196"/>
      <c r="G11" s="188"/>
    </row>
    <row r="12" spans="3:7" x14ac:dyDescent="0.25">
      <c r="C12" s="91">
        <v>2</v>
      </c>
      <c r="D12" s="265" t="s">
        <v>687</v>
      </c>
      <c r="E12" s="266"/>
      <c r="F12" s="267"/>
      <c r="G12" s="188"/>
    </row>
    <row r="13" spans="3:7" x14ac:dyDescent="0.25">
      <c r="C13" s="91"/>
      <c r="D13" s="3" t="s">
        <v>684</v>
      </c>
      <c r="E13" s="197" t="s">
        <v>688</v>
      </c>
      <c r="F13" s="3" t="s">
        <v>661</v>
      </c>
      <c r="G13" s="188"/>
    </row>
    <row r="14" spans="3:7" x14ac:dyDescent="0.25">
      <c r="C14" s="91"/>
      <c r="D14" s="3" t="s">
        <v>557</v>
      </c>
      <c r="E14" s="197" t="s">
        <v>688</v>
      </c>
      <c r="F14" s="3" t="s">
        <v>661</v>
      </c>
      <c r="G14" s="188"/>
    </row>
    <row r="15" spans="3:7" x14ac:dyDescent="0.25">
      <c r="C15" s="91"/>
      <c r="D15" s="3" t="s">
        <v>665</v>
      </c>
      <c r="E15" s="197" t="s">
        <v>688</v>
      </c>
      <c r="F15" s="3" t="s">
        <v>661</v>
      </c>
      <c r="G15" s="188"/>
    </row>
    <row r="16" spans="3:7" x14ac:dyDescent="0.25">
      <c r="C16" s="91"/>
      <c r="D16" s="3" t="s">
        <v>571</v>
      </c>
      <c r="E16" s="197" t="s">
        <v>688</v>
      </c>
      <c r="F16" s="3" t="s">
        <v>661</v>
      </c>
      <c r="G16" s="188"/>
    </row>
    <row r="17" spans="3:7" x14ac:dyDescent="0.25">
      <c r="C17" s="91"/>
      <c r="D17" s="3" t="s">
        <v>686</v>
      </c>
      <c r="E17" s="197" t="s">
        <v>688</v>
      </c>
      <c r="F17" s="3" t="s">
        <v>661</v>
      </c>
      <c r="G17" s="188"/>
    </row>
    <row r="18" spans="3:7" x14ac:dyDescent="0.25">
      <c r="C18" s="91"/>
      <c r="D18" s="194"/>
      <c r="E18" s="198"/>
      <c r="F18" s="199"/>
      <c r="G18" s="188"/>
    </row>
    <row r="19" spans="3:7" x14ac:dyDescent="0.25">
      <c r="C19" s="91">
        <v>3</v>
      </c>
      <c r="D19" s="265" t="s">
        <v>689</v>
      </c>
      <c r="E19" s="266"/>
      <c r="F19" s="267"/>
      <c r="G19" s="188"/>
    </row>
    <row r="20" spans="3:7" x14ac:dyDescent="0.25">
      <c r="C20" s="91"/>
      <c r="D20" s="200" t="s">
        <v>690</v>
      </c>
      <c r="E20" s="200" t="s">
        <v>691</v>
      </c>
      <c r="F20" s="201" t="s">
        <v>692</v>
      </c>
      <c r="G20" s="188"/>
    </row>
    <row r="21" spans="3:7" x14ac:dyDescent="0.25">
      <c r="C21" s="91"/>
      <c r="D21" s="6" t="s">
        <v>693</v>
      </c>
      <c r="E21" s="202">
        <v>3703</v>
      </c>
      <c r="F21" s="203">
        <v>3703</v>
      </c>
      <c r="G21" s="188"/>
    </row>
    <row r="22" spans="3:7" x14ac:dyDescent="0.25">
      <c r="C22" s="91">
        <v>4</v>
      </c>
      <c r="D22" s="265" t="s">
        <v>694</v>
      </c>
      <c r="E22" s="266"/>
      <c r="F22" s="267"/>
      <c r="G22" s="188"/>
    </row>
    <row r="23" spans="3:7" x14ac:dyDescent="0.25">
      <c r="C23" s="91"/>
      <c r="D23" s="3" t="s">
        <v>684</v>
      </c>
      <c r="E23" s="204" t="s">
        <v>695</v>
      </c>
      <c r="F23" s="3" t="s">
        <v>661</v>
      </c>
      <c r="G23" s="188"/>
    </row>
    <row r="24" spans="3:7" x14ac:dyDescent="0.25">
      <c r="C24" s="91"/>
      <c r="D24" s="3" t="s">
        <v>557</v>
      </c>
      <c r="E24" s="204" t="s">
        <v>695</v>
      </c>
      <c r="F24" s="3" t="s">
        <v>661</v>
      </c>
      <c r="G24" s="188"/>
    </row>
    <row r="25" spans="3:7" x14ac:dyDescent="0.25">
      <c r="C25" s="91"/>
      <c r="D25" s="3" t="s">
        <v>665</v>
      </c>
      <c r="E25" s="204" t="s">
        <v>695</v>
      </c>
      <c r="F25" s="3" t="s">
        <v>661</v>
      </c>
      <c r="G25" s="188"/>
    </row>
    <row r="26" spans="3:7" x14ac:dyDescent="0.25">
      <c r="C26" s="91"/>
      <c r="D26" s="3" t="s">
        <v>571</v>
      </c>
      <c r="E26" s="204" t="s">
        <v>695</v>
      </c>
      <c r="F26" s="3" t="s">
        <v>661</v>
      </c>
      <c r="G26" s="188"/>
    </row>
    <row r="27" spans="3:7" x14ac:dyDescent="0.25">
      <c r="C27" s="91"/>
      <c r="D27" s="3" t="s">
        <v>686</v>
      </c>
      <c r="E27" s="204" t="s">
        <v>695</v>
      </c>
      <c r="F27" s="3" t="s">
        <v>661</v>
      </c>
      <c r="G27" s="188"/>
    </row>
    <row r="28" spans="3:7" ht="16.5" thickBot="1" x14ac:dyDescent="0.3">
      <c r="C28" s="98">
        <v>5</v>
      </c>
      <c r="D28" s="205" t="s">
        <v>696</v>
      </c>
      <c r="E28" s="206">
        <v>37</v>
      </c>
      <c r="F28" s="207">
        <v>5</v>
      </c>
      <c r="G28" s="188"/>
    </row>
    <row r="29" spans="3:7" x14ac:dyDescent="0.25">
      <c r="C29" s="208"/>
      <c r="D29" s="209"/>
      <c r="E29" s="210"/>
      <c r="F29" s="211"/>
    </row>
    <row r="30" spans="3:7" x14ac:dyDescent="0.25">
      <c r="C30" s="212"/>
      <c r="D30" s="213" t="s">
        <v>697</v>
      </c>
      <c r="E30" s="5"/>
      <c r="F30" s="214"/>
    </row>
    <row r="31" spans="3:7" x14ac:dyDescent="0.25">
      <c r="C31" s="212"/>
      <c r="D31" s="213" t="s">
        <v>698</v>
      </c>
      <c r="E31" s="5"/>
      <c r="F31" s="214"/>
    </row>
    <row r="32" spans="3:7" x14ac:dyDescent="0.25">
      <c r="C32" s="212"/>
      <c r="D32" s="5"/>
      <c r="E32" s="5"/>
      <c r="F32" s="214"/>
    </row>
    <row r="33" spans="3:6" x14ac:dyDescent="0.25">
      <c r="C33" s="268" t="s">
        <v>699</v>
      </c>
      <c r="D33" s="269"/>
      <c r="E33" s="269"/>
      <c r="F33" s="270"/>
    </row>
    <row r="34" spans="3:6" x14ac:dyDescent="0.25">
      <c r="C34" s="215" t="s">
        <v>112</v>
      </c>
      <c r="D34" s="24" t="s">
        <v>700</v>
      </c>
      <c r="E34" s="3" t="s">
        <v>113</v>
      </c>
      <c r="F34" s="96"/>
    </row>
    <row r="35" spans="3:6" ht="78.75" x14ac:dyDescent="0.25">
      <c r="C35" s="216">
        <v>1</v>
      </c>
      <c r="D35" s="30" t="s">
        <v>701</v>
      </c>
      <c r="E35" s="217">
        <v>46094</v>
      </c>
      <c r="F35" s="218"/>
    </row>
    <row r="36" spans="3:6" ht="47.25" x14ac:dyDescent="0.25">
      <c r="C36" s="216">
        <v>2</v>
      </c>
      <c r="D36" s="219" t="s">
        <v>702</v>
      </c>
      <c r="E36" s="217">
        <v>46097</v>
      </c>
      <c r="F36" s="218"/>
    </row>
    <row r="37" spans="3:6" ht="31.5" x14ac:dyDescent="0.25">
      <c r="C37" s="220">
        <v>3</v>
      </c>
      <c r="D37" s="30" t="s">
        <v>703</v>
      </c>
      <c r="E37" s="221">
        <v>46099</v>
      </c>
      <c r="F37" s="222"/>
    </row>
    <row r="38" spans="3:6" ht="47.25" x14ac:dyDescent="0.25">
      <c r="C38" s="216">
        <v>4</v>
      </c>
      <c r="D38" s="223" t="s">
        <v>704</v>
      </c>
      <c r="E38" s="217">
        <v>46101</v>
      </c>
      <c r="F38" s="224"/>
    </row>
    <row r="39" spans="3:6" ht="16.5" thickBot="1" x14ac:dyDescent="0.3">
      <c r="C39" s="225">
        <v>5</v>
      </c>
      <c r="D39" s="226" t="s">
        <v>705</v>
      </c>
      <c r="E39" s="227">
        <v>46105</v>
      </c>
      <c r="F39" s="189"/>
    </row>
    <row r="40" spans="3:6" x14ac:dyDescent="0.25">
      <c r="C40" s="271" t="s">
        <v>706</v>
      </c>
      <c r="D40" s="272"/>
      <c r="E40" s="272"/>
      <c r="F40" s="273"/>
    </row>
    <row r="41" spans="3:6" x14ac:dyDescent="0.25">
      <c r="C41" s="215"/>
      <c r="D41" s="24" t="s">
        <v>707</v>
      </c>
      <c r="E41" s="197">
        <v>3703</v>
      </c>
      <c r="F41" s="228"/>
    </row>
    <row r="42" spans="3:6" x14ac:dyDescent="0.25">
      <c r="C42" s="91"/>
      <c r="D42" s="229" t="s">
        <v>708</v>
      </c>
      <c r="E42" s="202">
        <v>3703</v>
      </c>
      <c r="F42" s="230"/>
    </row>
    <row r="43" spans="3:6" x14ac:dyDescent="0.25">
      <c r="C43" s="91"/>
      <c r="D43" s="229" t="s">
        <v>709</v>
      </c>
      <c r="E43" s="202">
        <v>2479</v>
      </c>
      <c r="F43" s="231" t="s">
        <v>710</v>
      </c>
    </row>
    <row r="44" spans="3:6" x14ac:dyDescent="0.25">
      <c r="C44" s="91"/>
      <c r="D44" s="229" t="s">
        <v>711</v>
      </c>
      <c r="E44" s="202">
        <v>598</v>
      </c>
      <c r="F44" s="231" t="s">
        <v>710</v>
      </c>
    </row>
    <row r="45" spans="3:6" x14ac:dyDescent="0.25">
      <c r="C45" s="91"/>
      <c r="D45" s="229" t="s">
        <v>712</v>
      </c>
      <c r="E45" s="202">
        <v>403</v>
      </c>
      <c r="F45" s="231" t="s">
        <v>710</v>
      </c>
    </row>
    <row r="46" spans="3:6" x14ac:dyDescent="0.25">
      <c r="C46" s="91"/>
      <c r="D46" s="229" t="s">
        <v>713</v>
      </c>
      <c r="E46" s="202">
        <v>98</v>
      </c>
      <c r="F46" s="231" t="s">
        <v>710</v>
      </c>
    </row>
    <row r="47" spans="3:6" ht="16.5" thickBot="1" x14ac:dyDescent="0.3">
      <c r="C47" s="98"/>
      <c r="D47" s="232"/>
      <c r="E47" s="206"/>
      <c r="F47" s="233"/>
    </row>
  </sheetData>
  <mergeCells count="9">
    <mergeCell ref="D22:F22"/>
    <mergeCell ref="C33:F33"/>
    <mergeCell ref="C40:F40"/>
    <mergeCell ref="C1:F1"/>
    <mergeCell ref="C2:F2"/>
    <mergeCell ref="C3:F3"/>
    <mergeCell ref="D5:F5"/>
    <mergeCell ref="D12:F12"/>
    <mergeCell ref="D19:F19"/>
  </mergeCells>
  <pageMargins left="0" right="0.19685039370078741" top="0.55118110236220474" bottom="0.19685039370078741" header="0.31496062992125984" footer="0.31496062992125984"/>
  <pageSetup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zoomScaleNormal="100" workbookViewId="0">
      <selection activeCell="J17" sqref="J17"/>
    </sheetView>
  </sheetViews>
  <sheetFormatPr defaultRowHeight="15.75" x14ac:dyDescent="0.25"/>
  <cols>
    <col min="1" max="1" width="11" style="8" customWidth="1"/>
    <col min="2" max="2" width="41.5703125" style="2" customWidth="1"/>
    <col min="3" max="3" width="19.140625" style="2" bestFit="1" customWidth="1"/>
    <col min="4" max="4" width="11.5703125" style="2" bestFit="1" customWidth="1"/>
    <col min="5" max="5" width="16.140625" style="2" customWidth="1"/>
    <col min="6" max="16384" width="9.140625" style="2"/>
  </cols>
  <sheetData>
    <row r="1" spans="1:5" x14ac:dyDescent="0.25">
      <c r="A1" s="10"/>
      <c r="B1" s="24"/>
      <c r="C1" s="24"/>
      <c r="D1" s="24"/>
      <c r="E1" s="24"/>
    </row>
    <row r="2" spans="1:5" ht="15.75" customHeight="1" x14ac:dyDescent="0.25">
      <c r="A2" s="278" t="s">
        <v>0</v>
      </c>
      <c r="B2" s="279"/>
      <c r="C2" s="279"/>
      <c r="D2" s="279"/>
      <c r="E2" s="280"/>
    </row>
    <row r="3" spans="1:5" x14ac:dyDescent="0.25">
      <c r="A3" s="281" t="s">
        <v>153</v>
      </c>
      <c r="B3" s="282"/>
      <c r="C3" s="282"/>
      <c r="D3" s="282"/>
      <c r="E3" s="283"/>
    </row>
    <row r="4" spans="1:5" x14ac:dyDescent="0.25">
      <c r="A4" s="281" t="s">
        <v>127</v>
      </c>
      <c r="B4" s="282"/>
      <c r="C4" s="282"/>
      <c r="D4" s="282"/>
      <c r="E4" s="283"/>
    </row>
    <row r="5" spans="1:5" x14ac:dyDescent="0.25">
      <c r="A5" s="29" t="s">
        <v>15</v>
      </c>
      <c r="B5" s="284" t="s">
        <v>128</v>
      </c>
      <c r="C5" s="284"/>
      <c r="D5" s="18"/>
      <c r="E5" s="24"/>
    </row>
    <row r="6" spans="1:5" s="23" customFormat="1" x14ac:dyDescent="0.25">
      <c r="A6" s="6">
        <v>1</v>
      </c>
      <c r="B6" s="6" t="s">
        <v>154</v>
      </c>
      <c r="C6" s="6">
        <v>13</v>
      </c>
      <c r="D6" s="3"/>
      <c r="E6" s="3"/>
    </row>
    <row r="7" spans="1:5" s="23" customFormat="1" x14ac:dyDescent="0.25">
      <c r="A7" s="6">
        <v>2</v>
      </c>
      <c r="B7" s="6" t="s">
        <v>155</v>
      </c>
      <c r="C7" s="6">
        <v>2</v>
      </c>
      <c r="D7" s="3"/>
      <c r="E7" s="3"/>
    </row>
    <row r="8" spans="1:5" s="23" customFormat="1" x14ac:dyDescent="0.25">
      <c r="A8" s="6">
        <v>3</v>
      </c>
      <c r="B8" s="6" t="s">
        <v>156</v>
      </c>
      <c r="C8" s="6">
        <v>0</v>
      </c>
      <c r="D8" s="3"/>
      <c r="E8" s="3"/>
    </row>
    <row r="9" spans="1:5" s="23" customFormat="1" x14ac:dyDescent="0.25">
      <c r="A9" s="6">
        <v>4</v>
      </c>
      <c r="B9" s="6" t="s">
        <v>157</v>
      </c>
      <c r="C9" s="6">
        <v>2</v>
      </c>
      <c r="D9" s="3"/>
      <c r="E9" s="3"/>
    </row>
    <row r="10" spans="1:5" s="23" customFormat="1" x14ac:dyDescent="0.25">
      <c r="A10" s="6">
        <v>5</v>
      </c>
      <c r="B10" s="6" t="s">
        <v>158</v>
      </c>
      <c r="C10" s="6">
        <v>13</v>
      </c>
      <c r="D10" s="3"/>
      <c r="E10" s="3"/>
    </row>
    <row r="11" spans="1:5" s="23" customFormat="1" ht="47.25" x14ac:dyDescent="0.25">
      <c r="A11" s="6">
        <v>6</v>
      </c>
      <c r="B11" s="14" t="s">
        <v>159</v>
      </c>
      <c r="C11" s="6">
        <v>2</v>
      </c>
      <c r="D11" s="3"/>
      <c r="E11" s="3"/>
    </row>
    <row r="12" spans="1:5" x14ac:dyDescent="0.25">
      <c r="A12" s="10"/>
      <c r="B12" s="24" t="s">
        <v>129</v>
      </c>
      <c r="C12" s="24"/>
      <c r="D12" s="24"/>
      <c r="E12" s="24"/>
    </row>
    <row r="13" spans="1:5" x14ac:dyDescent="0.25">
      <c r="A13" s="10"/>
      <c r="B13" s="24"/>
      <c r="C13" s="24"/>
      <c r="D13" s="24"/>
      <c r="E13" s="24"/>
    </row>
    <row r="14" spans="1:5" x14ac:dyDescent="0.25">
      <c r="A14" s="100" t="s">
        <v>16</v>
      </c>
      <c r="B14" s="277" t="s">
        <v>130</v>
      </c>
      <c r="C14" s="277"/>
      <c r="D14" s="277"/>
      <c r="E14" s="277"/>
    </row>
    <row r="15" spans="1:5" s="25" customFormat="1" ht="47.25" x14ac:dyDescent="0.25">
      <c r="A15" s="101" t="s">
        <v>2</v>
      </c>
      <c r="B15" s="101" t="s">
        <v>131</v>
      </c>
      <c r="C15" s="101" t="s">
        <v>132</v>
      </c>
      <c r="D15" s="101" t="s">
        <v>144</v>
      </c>
      <c r="E15" s="101" t="s">
        <v>133</v>
      </c>
    </row>
    <row r="16" spans="1:5" x14ac:dyDescent="0.25">
      <c r="A16" s="19"/>
      <c r="B16" s="10">
        <v>0</v>
      </c>
      <c r="C16" s="10">
        <v>0</v>
      </c>
      <c r="D16" s="10">
        <v>0</v>
      </c>
      <c r="E16" s="10">
        <v>0</v>
      </c>
    </row>
    <row r="17" spans="1:22" x14ac:dyDescent="0.25">
      <c r="A17" s="10"/>
      <c r="B17" s="24"/>
      <c r="C17" s="24"/>
      <c r="D17" s="24"/>
      <c r="E17" s="24"/>
    </row>
    <row r="18" spans="1:22" x14ac:dyDescent="0.25">
      <c r="A18" s="277" t="s">
        <v>134</v>
      </c>
      <c r="B18" s="277"/>
      <c r="C18" s="277"/>
      <c r="D18" s="277"/>
      <c r="E18" s="277"/>
    </row>
    <row r="19" spans="1:22" s="23" customFormat="1" x14ac:dyDescent="0.25">
      <c r="A19" s="102" t="s">
        <v>112</v>
      </c>
      <c r="B19" s="102" t="s">
        <v>135</v>
      </c>
      <c r="C19" s="102" t="s">
        <v>136</v>
      </c>
      <c r="D19" s="102" t="s">
        <v>113</v>
      </c>
      <c r="E19" s="102" t="s">
        <v>137</v>
      </c>
    </row>
    <row r="20" spans="1:22" ht="78.75" x14ac:dyDescent="0.25">
      <c r="A20" s="3">
        <v>1</v>
      </c>
      <c r="B20" s="31" t="s">
        <v>138</v>
      </c>
      <c r="C20" s="31" t="s">
        <v>139</v>
      </c>
      <c r="D20" s="20">
        <v>45959</v>
      </c>
      <c r="E20" s="31" t="s">
        <v>140</v>
      </c>
    </row>
    <row r="21" spans="1:22" ht="63" x14ac:dyDescent="0.25">
      <c r="A21" s="3">
        <v>2</v>
      </c>
      <c r="B21" s="31" t="s">
        <v>141</v>
      </c>
      <c r="C21" s="31" t="s">
        <v>142</v>
      </c>
      <c r="D21" s="20">
        <v>45840</v>
      </c>
      <c r="E21" s="31" t="s">
        <v>143</v>
      </c>
    </row>
    <row r="22" spans="1:22" x14ac:dyDescent="0.25">
      <c r="A22" s="9"/>
      <c r="B22" s="5"/>
      <c r="C22" s="5"/>
      <c r="D22" s="5"/>
      <c r="E22" s="5"/>
    </row>
    <row r="23" spans="1:22" x14ac:dyDescent="0.25">
      <c r="A23" s="9"/>
      <c r="B23" s="5"/>
      <c r="C23" s="5"/>
      <c r="D23" s="5"/>
      <c r="E23" s="5"/>
    </row>
    <row r="24" spans="1:22" x14ac:dyDescent="0.25">
      <c r="A24" s="9"/>
      <c r="B24" s="5"/>
      <c r="C24" s="5"/>
      <c r="D24" s="5"/>
      <c r="E24" s="5"/>
    </row>
    <row r="25" spans="1:22" x14ac:dyDescent="0.25">
      <c r="A25" s="9"/>
      <c r="B25" s="5"/>
      <c r="C25" s="5"/>
      <c r="D25" s="5"/>
      <c r="E25" s="5"/>
    </row>
    <row r="26" spans="1:22" x14ac:dyDescent="0.25">
      <c r="A26" s="9"/>
      <c r="B26" s="5"/>
      <c r="C26" s="5"/>
      <c r="D26" s="5"/>
      <c r="E26" s="5"/>
      <c r="K26" s="5"/>
      <c r="L26" s="5"/>
      <c r="M26" s="5"/>
      <c r="N26" s="5"/>
      <c r="O26" s="5"/>
    </row>
    <row r="27" spans="1:22" x14ac:dyDescent="0.25">
      <c r="A27" s="9"/>
      <c r="B27" s="5"/>
      <c r="C27" s="5"/>
      <c r="D27" s="5"/>
      <c r="E27" s="5"/>
      <c r="F27" s="7"/>
      <c r="G27" s="5"/>
      <c r="H27" s="5"/>
      <c r="I27" s="5"/>
      <c r="J27" s="5"/>
      <c r="K27" s="7"/>
      <c r="L27" s="7"/>
      <c r="M27" s="7"/>
      <c r="N27" s="7"/>
      <c r="O27" s="5"/>
      <c r="P27" s="5"/>
      <c r="Q27" s="5"/>
      <c r="R27" s="5"/>
      <c r="S27" s="5"/>
      <c r="T27" s="5"/>
      <c r="U27" s="5"/>
      <c r="V27" s="5"/>
    </row>
    <row r="28" spans="1:22" x14ac:dyDescent="0.25">
      <c r="A28" s="9"/>
      <c r="B28" s="5"/>
      <c r="C28" s="5"/>
      <c r="D28" s="5"/>
      <c r="E28" s="5"/>
      <c r="F28" s="5"/>
      <c r="G28" s="5"/>
      <c r="H28" s="5"/>
      <c r="I28" s="7"/>
      <c r="J28" s="7"/>
      <c r="K28" s="5"/>
      <c r="L28" s="5"/>
      <c r="M28" s="5"/>
      <c r="N28" s="5"/>
      <c r="O28" s="5"/>
      <c r="P28" s="5"/>
      <c r="Q28" s="5"/>
      <c r="R28" s="5"/>
      <c r="S28" s="5"/>
      <c r="T28" s="5"/>
      <c r="U28" s="5"/>
      <c r="V28" s="5"/>
    </row>
    <row r="29" spans="1:22" x14ac:dyDescent="0.25">
      <c r="A29" s="9"/>
      <c r="B29" s="5"/>
      <c r="C29" s="5"/>
      <c r="D29" s="5"/>
      <c r="E29" s="5"/>
      <c r="F29" s="5"/>
      <c r="G29" s="5"/>
      <c r="H29" s="5"/>
      <c r="I29" s="5"/>
      <c r="J29" s="5"/>
      <c r="K29" s="5"/>
      <c r="L29" s="5"/>
      <c r="M29" s="5"/>
      <c r="N29" s="5"/>
      <c r="O29" s="5"/>
      <c r="P29" s="5"/>
      <c r="Q29" s="5"/>
      <c r="R29" s="5"/>
      <c r="S29" s="5"/>
      <c r="T29" s="5"/>
      <c r="U29" s="5"/>
      <c r="V29" s="5"/>
    </row>
    <row r="30" spans="1:22" x14ac:dyDescent="0.25">
      <c r="A30" s="9"/>
      <c r="B30" s="5"/>
      <c r="C30" s="5"/>
      <c r="D30" s="5"/>
      <c r="E30" s="5"/>
      <c r="F30" s="5"/>
      <c r="G30" s="5"/>
      <c r="H30" s="5"/>
      <c r="I30" s="5"/>
      <c r="J30" s="5"/>
      <c r="K30" s="5"/>
      <c r="L30" s="5"/>
      <c r="M30" s="5"/>
      <c r="N30" s="5"/>
      <c r="O30" s="5"/>
      <c r="P30" s="5"/>
      <c r="Q30" s="5"/>
      <c r="R30" s="5"/>
      <c r="S30" s="5"/>
      <c r="T30" s="5"/>
      <c r="U30" s="5"/>
      <c r="V30" s="5"/>
    </row>
    <row r="31" spans="1:22" x14ac:dyDescent="0.25">
      <c r="A31" s="9"/>
      <c r="B31" s="5"/>
      <c r="C31" s="5"/>
      <c r="D31" s="5"/>
      <c r="E31" s="5"/>
      <c r="F31" s="5"/>
      <c r="G31" s="5"/>
      <c r="H31" s="5"/>
      <c r="I31" s="5"/>
      <c r="J31" s="5"/>
      <c r="K31" s="16"/>
      <c r="L31" s="16"/>
      <c r="M31" s="16"/>
      <c r="N31" s="16"/>
      <c r="O31" s="16"/>
      <c r="P31" s="5"/>
      <c r="Q31" s="5"/>
      <c r="R31" s="5"/>
      <c r="S31" s="5"/>
      <c r="T31" s="5"/>
      <c r="U31" s="5"/>
      <c r="V31" s="5"/>
    </row>
    <row r="32" spans="1:22" x14ac:dyDescent="0.25">
      <c r="A32" s="9"/>
      <c r="B32" s="5"/>
      <c r="C32" s="5"/>
      <c r="D32" s="5"/>
      <c r="E32" s="5"/>
      <c r="F32" s="16"/>
      <c r="G32" s="16"/>
      <c r="H32" s="16"/>
      <c r="I32" s="16"/>
      <c r="J32" s="16"/>
      <c r="K32" s="16"/>
      <c r="L32" s="16"/>
      <c r="M32" s="16"/>
      <c r="N32" s="16"/>
      <c r="O32" s="16"/>
      <c r="P32" s="16"/>
      <c r="Q32" s="16"/>
      <c r="R32" s="16"/>
      <c r="S32" s="16"/>
      <c r="T32" s="16"/>
      <c r="U32" s="16"/>
      <c r="V32" s="5"/>
    </row>
    <row r="33" spans="1:22" x14ac:dyDescent="0.25">
      <c r="A33" s="9"/>
      <c r="B33" s="5"/>
      <c r="C33" s="5"/>
      <c r="D33" s="5"/>
      <c r="E33" s="5"/>
      <c r="F33" s="16"/>
      <c r="G33" s="16"/>
      <c r="H33" s="16"/>
      <c r="I33" s="16"/>
      <c r="J33" s="16"/>
      <c r="K33" s="16"/>
      <c r="L33" s="16"/>
      <c r="M33" s="16"/>
      <c r="N33" s="16"/>
      <c r="O33" s="16"/>
      <c r="P33" s="16"/>
      <c r="Q33" s="16"/>
      <c r="R33" s="16"/>
      <c r="S33" s="16"/>
      <c r="T33" s="16"/>
      <c r="U33" s="16"/>
      <c r="V33" s="5"/>
    </row>
    <row r="34" spans="1:22" x14ac:dyDescent="0.25">
      <c r="A34" s="9"/>
      <c r="B34" s="5"/>
      <c r="C34" s="5"/>
      <c r="D34" s="5"/>
      <c r="E34" s="5"/>
      <c r="F34" s="16"/>
      <c r="G34" s="16"/>
      <c r="H34" s="16"/>
      <c r="I34" s="16"/>
      <c r="J34" s="16"/>
      <c r="K34" s="16"/>
      <c r="L34" s="16"/>
      <c r="M34" s="16"/>
      <c r="N34" s="16"/>
      <c r="O34" s="16"/>
      <c r="P34" s="16"/>
      <c r="Q34" s="16"/>
      <c r="R34" s="16"/>
      <c r="S34" s="16"/>
      <c r="T34" s="16"/>
      <c r="U34" s="16"/>
      <c r="V34" s="5"/>
    </row>
    <row r="35" spans="1:22" x14ac:dyDescent="0.25">
      <c r="F35" s="16"/>
      <c r="G35" s="16"/>
      <c r="H35" s="16"/>
      <c r="I35" s="16"/>
      <c r="J35" s="16"/>
      <c r="K35" s="16"/>
      <c r="L35" s="16"/>
      <c r="M35" s="16"/>
      <c r="N35" s="16"/>
      <c r="O35" s="16"/>
      <c r="P35" s="16"/>
      <c r="Q35" s="16"/>
      <c r="R35" s="16"/>
      <c r="S35" s="16"/>
      <c r="T35" s="16"/>
      <c r="U35" s="16"/>
      <c r="V35" s="5"/>
    </row>
    <row r="36" spans="1:22" x14ac:dyDescent="0.25">
      <c r="F36" s="16"/>
      <c r="G36" s="16"/>
      <c r="H36" s="16"/>
      <c r="I36" s="16"/>
      <c r="J36" s="16"/>
      <c r="K36" s="16"/>
      <c r="L36" s="16"/>
      <c r="M36" s="16"/>
      <c r="N36" s="16"/>
      <c r="O36" s="16"/>
      <c r="P36" s="16"/>
      <c r="Q36" s="16"/>
      <c r="R36" s="16"/>
      <c r="S36" s="16"/>
      <c r="T36" s="16"/>
      <c r="U36" s="16"/>
      <c r="V36" s="5"/>
    </row>
  </sheetData>
  <mergeCells count="6">
    <mergeCell ref="A18:E18"/>
    <mergeCell ref="A2:E2"/>
    <mergeCell ref="A3:E3"/>
    <mergeCell ref="A4:E4"/>
    <mergeCell ref="B5:C5"/>
    <mergeCell ref="B14:E14"/>
  </mergeCells>
  <pageMargins left="0.51181102362204722" right="0.31496062992125984" top="0.94488188976377963" bottom="0.35433070866141736" header="0.31496062992125984" footer="0.31496062992125984"/>
  <pageSetup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0"/>
  <sheetViews>
    <sheetView zoomScaleNormal="100" workbookViewId="0">
      <selection activeCell="I14" sqref="I14"/>
    </sheetView>
  </sheetViews>
  <sheetFormatPr defaultColWidth="9" defaultRowHeight="15.75" x14ac:dyDescent="0.25"/>
  <cols>
    <col min="1" max="1" width="2.7109375" style="12" customWidth="1"/>
    <col min="2" max="2" width="71.7109375" style="11" customWidth="1"/>
    <col min="3" max="3" width="13.42578125" style="11" customWidth="1"/>
    <col min="4" max="16384" width="9" style="11"/>
  </cols>
  <sheetData>
    <row r="2" spans="2:3" ht="18.75" x14ac:dyDescent="0.25">
      <c r="B2" s="287" t="s">
        <v>65</v>
      </c>
      <c r="C2" s="287"/>
    </row>
    <row r="3" spans="2:3" ht="18.75" x14ac:dyDescent="0.25">
      <c r="B3" s="288" t="s">
        <v>767</v>
      </c>
      <c r="C3" s="288"/>
    </row>
    <row r="4" spans="2:3" ht="16.5" thickBot="1" x14ac:dyDescent="0.3">
      <c r="B4" s="33"/>
      <c r="C4"/>
    </row>
    <row r="5" spans="2:3" x14ac:dyDescent="0.25">
      <c r="B5" s="285" t="s">
        <v>66</v>
      </c>
      <c r="C5" s="285" t="s">
        <v>67</v>
      </c>
    </row>
    <row r="6" spans="2:3" ht="16.5" thickBot="1" x14ac:dyDescent="0.3">
      <c r="B6" s="286"/>
      <c r="C6" s="286"/>
    </row>
    <row r="7" spans="2:3" ht="18" thickBot="1" x14ac:dyDescent="0.3">
      <c r="B7" s="34" t="s">
        <v>160</v>
      </c>
      <c r="C7" s="35">
        <v>104</v>
      </c>
    </row>
    <row r="8" spans="2:3" ht="18" thickBot="1" x14ac:dyDescent="0.3">
      <c r="B8" s="34" t="s">
        <v>161</v>
      </c>
      <c r="C8" s="35">
        <v>48</v>
      </c>
    </row>
    <row r="9" spans="2:3" ht="18" thickBot="1" x14ac:dyDescent="0.3">
      <c r="B9" s="34" t="s">
        <v>162</v>
      </c>
      <c r="C9" s="35">
        <v>299</v>
      </c>
    </row>
    <row r="10" spans="2:3" ht="18" thickBot="1" x14ac:dyDescent="0.3">
      <c r="B10" s="34" t="s">
        <v>163</v>
      </c>
      <c r="C10" s="35">
        <v>1</v>
      </c>
    </row>
    <row r="11" spans="2:3" ht="18" thickBot="1" x14ac:dyDescent="0.3">
      <c r="B11" s="34" t="s">
        <v>164</v>
      </c>
      <c r="C11" s="35">
        <v>69</v>
      </c>
    </row>
    <row r="12" spans="2:3" ht="18" thickBot="1" x14ac:dyDescent="0.3">
      <c r="B12" s="34" t="s">
        <v>165</v>
      </c>
      <c r="C12" s="35">
        <v>1</v>
      </c>
    </row>
    <row r="13" spans="2:3" ht="18" thickBot="1" x14ac:dyDescent="0.3">
      <c r="B13" s="34" t="s">
        <v>166</v>
      </c>
      <c r="C13" s="35">
        <v>0</v>
      </c>
    </row>
    <row r="14" spans="2:3" ht="16.5" thickBot="1" x14ac:dyDescent="0.3">
      <c r="B14" s="36" t="s">
        <v>6</v>
      </c>
      <c r="C14" s="37">
        <v>522</v>
      </c>
    </row>
    <row r="15" spans="2:3" x14ac:dyDescent="0.25">
      <c r="B15" s="33"/>
      <c r="C15"/>
    </row>
    <row r="16" spans="2:3" ht="17.25" x14ac:dyDescent="0.25">
      <c r="B16" s="38" t="s">
        <v>167</v>
      </c>
      <c r="C16"/>
    </row>
    <row r="17" spans="2:3" x14ac:dyDescent="0.25">
      <c r="B17" s="39" t="s">
        <v>168</v>
      </c>
      <c r="C17"/>
    </row>
    <row r="18" spans="2:3" x14ac:dyDescent="0.25">
      <c r="B18" s="39" t="s">
        <v>169</v>
      </c>
      <c r="C18"/>
    </row>
    <row r="19" spans="2:3" x14ac:dyDescent="0.25">
      <c r="B19" s="39" t="s">
        <v>170</v>
      </c>
      <c r="C19"/>
    </row>
    <row r="20" spans="2:3" x14ac:dyDescent="0.25">
      <c r="B20" s="39" t="s">
        <v>171</v>
      </c>
      <c r="C20"/>
    </row>
    <row r="21" spans="2:3" x14ac:dyDescent="0.25">
      <c r="B21" s="39"/>
      <c r="C21"/>
    </row>
    <row r="22" spans="2:3" x14ac:dyDescent="0.25">
      <c r="B22" s="41" t="s">
        <v>68</v>
      </c>
      <c r="C22"/>
    </row>
    <row r="23" spans="2:3" x14ac:dyDescent="0.25">
      <c r="B23" s="33"/>
      <c r="C23"/>
    </row>
    <row r="24" spans="2:3" ht="17.25" x14ac:dyDescent="0.25">
      <c r="B24" s="38" t="s">
        <v>172</v>
      </c>
      <c r="C24"/>
    </row>
    <row r="25" spans="2:3" x14ac:dyDescent="0.25">
      <c r="B25" s="39" t="s">
        <v>173</v>
      </c>
      <c r="C25"/>
    </row>
    <row r="26" spans="2:3" x14ac:dyDescent="0.25">
      <c r="B26" s="39"/>
      <c r="C26"/>
    </row>
    <row r="27" spans="2:3" x14ac:dyDescent="0.25">
      <c r="B27" s="41" t="s">
        <v>69</v>
      </c>
      <c r="C27"/>
    </row>
    <row r="28" spans="2:3" x14ac:dyDescent="0.25">
      <c r="B28" s="33"/>
      <c r="C28"/>
    </row>
    <row r="29" spans="2:3" ht="17.25" x14ac:dyDescent="0.25">
      <c r="B29" s="38" t="s">
        <v>174</v>
      </c>
      <c r="C29"/>
    </row>
    <row r="30" spans="2:3" x14ac:dyDescent="0.25">
      <c r="B30" s="39" t="s">
        <v>175</v>
      </c>
      <c r="C30"/>
    </row>
    <row r="31" spans="2:3" x14ac:dyDescent="0.25">
      <c r="B31" s="39" t="s">
        <v>176</v>
      </c>
      <c r="C31"/>
    </row>
    <row r="32" spans="2:3" x14ac:dyDescent="0.25">
      <c r="B32" s="39"/>
      <c r="C32"/>
    </row>
    <row r="33" spans="2:3" x14ac:dyDescent="0.25">
      <c r="B33" s="41" t="s">
        <v>111</v>
      </c>
      <c r="C33"/>
    </row>
    <row r="34" spans="2:3" x14ac:dyDescent="0.25">
      <c r="B34" s="42"/>
      <c r="C34"/>
    </row>
    <row r="35" spans="2:3" ht="17.25" x14ac:dyDescent="0.25">
      <c r="B35" s="38" t="s">
        <v>177</v>
      </c>
      <c r="C35"/>
    </row>
    <row r="36" spans="2:3" x14ac:dyDescent="0.25">
      <c r="B36" s="43" t="s">
        <v>178</v>
      </c>
      <c r="C36"/>
    </row>
    <row r="37" spans="2:3" x14ac:dyDescent="0.25">
      <c r="B37" s="40"/>
      <c r="C37"/>
    </row>
    <row r="38" spans="2:3" ht="17.25" x14ac:dyDescent="0.25">
      <c r="B38" s="38" t="s">
        <v>179</v>
      </c>
      <c r="C38"/>
    </row>
    <row r="39" spans="2:3" x14ac:dyDescent="0.25">
      <c r="B39" s="43" t="s">
        <v>180</v>
      </c>
      <c r="C39"/>
    </row>
    <row r="40" spans="2:3" x14ac:dyDescent="0.25">
      <c r="B40" s="40"/>
      <c r="C40"/>
    </row>
  </sheetData>
  <mergeCells count="4">
    <mergeCell ref="B5:B6"/>
    <mergeCell ref="C5:C6"/>
    <mergeCell ref="B2:C2"/>
    <mergeCell ref="B3:C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9"/>
  <sheetViews>
    <sheetView zoomScaleNormal="100" workbookViewId="0">
      <selection activeCell="D39" sqref="D39"/>
    </sheetView>
  </sheetViews>
  <sheetFormatPr defaultColWidth="8.85546875" defaultRowHeight="15.75" x14ac:dyDescent="0.25"/>
  <cols>
    <col min="1" max="1" width="5.140625" style="13" customWidth="1"/>
    <col min="2" max="2" width="19.42578125" style="13" customWidth="1"/>
    <col min="3" max="3" width="20" style="13" customWidth="1"/>
    <col min="4" max="4" width="26.140625" style="13" customWidth="1"/>
    <col min="5" max="5" width="20.85546875" style="13" bestFit="1" customWidth="1"/>
    <col min="6" max="6" width="13.140625" style="13" bestFit="1" customWidth="1"/>
    <col min="7" max="16384" width="8.85546875" style="13"/>
  </cols>
  <sheetData>
    <row r="2" spans="2:6" ht="15.75" customHeight="1" x14ac:dyDescent="0.25">
      <c r="B2" s="289" t="s">
        <v>181</v>
      </c>
      <c r="C2" s="289"/>
      <c r="D2" s="289"/>
      <c r="E2" s="289"/>
      <c r="F2" s="289"/>
    </row>
    <row r="3" spans="2:6" ht="18" x14ac:dyDescent="0.25">
      <c r="B3" s="290" t="s">
        <v>485</v>
      </c>
      <c r="C3" s="290"/>
      <c r="D3" s="290"/>
      <c r="E3" s="290"/>
      <c r="F3" s="290"/>
    </row>
    <row r="4" spans="2:6" x14ac:dyDescent="0.25">
      <c r="B4" s="50"/>
      <c r="C4" s="50"/>
      <c r="D4" s="50"/>
      <c r="E4" s="50"/>
      <c r="F4" s="11"/>
    </row>
    <row r="5" spans="2:6" ht="16.5" thickBot="1" x14ac:dyDescent="0.3">
      <c r="B5" s="22"/>
      <c r="C5" s="11"/>
      <c r="D5" s="11"/>
      <c r="E5" s="11"/>
      <c r="F5" s="11"/>
    </row>
    <row r="6" spans="2:6" ht="50.25" thickBot="1" x14ac:dyDescent="0.3">
      <c r="B6" s="109" t="s">
        <v>4</v>
      </c>
      <c r="C6" s="110" t="s">
        <v>1</v>
      </c>
      <c r="D6" s="110" t="s">
        <v>486</v>
      </c>
      <c r="E6" s="111">
        <v>46082</v>
      </c>
      <c r="F6" s="110" t="s">
        <v>487</v>
      </c>
    </row>
    <row r="7" spans="2:6" ht="32.25" thickBot="1" x14ac:dyDescent="0.3">
      <c r="B7" s="45">
        <v>1</v>
      </c>
      <c r="C7" s="44" t="s">
        <v>40</v>
      </c>
      <c r="D7" s="1">
        <v>1346</v>
      </c>
      <c r="E7" s="1">
        <v>25</v>
      </c>
      <c r="F7" s="1">
        <v>1371</v>
      </c>
    </row>
    <row r="8" spans="2:6" ht="32.25" thickBot="1" x14ac:dyDescent="0.3">
      <c r="B8" s="45">
        <v>2</v>
      </c>
      <c r="C8" s="44" t="s">
        <v>182</v>
      </c>
      <c r="D8" s="1">
        <v>10226</v>
      </c>
      <c r="E8" s="1">
        <v>90</v>
      </c>
      <c r="F8" s="1">
        <v>10316</v>
      </c>
    </row>
    <row r="9" spans="2:6" x14ac:dyDescent="0.25">
      <c r="B9" s="22"/>
      <c r="C9" s="11"/>
      <c r="D9" s="11"/>
      <c r="E9" s="11"/>
      <c r="F9" s="11"/>
    </row>
    <row r="10" spans="2:6" x14ac:dyDescent="0.25">
      <c r="B10" s="22"/>
      <c r="C10" s="11"/>
      <c r="D10" s="11"/>
      <c r="E10" s="11"/>
      <c r="F10" s="11"/>
    </row>
    <row r="11" spans="2:6" ht="18" x14ac:dyDescent="0.25">
      <c r="B11" s="291" t="s">
        <v>488</v>
      </c>
      <c r="C11" s="291"/>
      <c r="D11" s="291"/>
      <c r="E11" s="291"/>
      <c r="F11" s="11"/>
    </row>
    <row r="12" spans="2:6" ht="16.5" thickBot="1" x14ac:dyDescent="0.3">
      <c r="B12" s="49"/>
      <c r="C12" s="49"/>
      <c r="D12" s="49"/>
      <c r="E12" s="11"/>
      <c r="F12" s="11"/>
    </row>
    <row r="13" spans="2:6" ht="16.5" thickBot="1" x14ac:dyDescent="0.3">
      <c r="B13" s="112" t="s">
        <v>17</v>
      </c>
      <c r="C13" s="113" t="s">
        <v>18</v>
      </c>
      <c r="D13" s="113" t="s">
        <v>19</v>
      </c>
      <c r="E13" s="22"/>
      <c r="F13" s="11"/>
    </row>
    <row r="14" spans="2:6" ht="16.5" thickBot="1" x14ac:dyDescent="0.3">
      <c r="B14" s="46" t="s">
        <v>9</v>
      </c>
      <c r="C14" s="47"/>
      <c r="D14" s="54">
        <v>2</v>
      </c>
      <c r="E14" s="22"/>
      <c r="F14" s="11"/>
    </row>
    <row r="15" spans="2:6" ht="16.5" thickBot="1" x14ac:dyDescent="0.3">
      <c r="B15" s="292" t="s">
        <v>20</v>
      </c>
      <c r="C15" s="47"/>
      <c r="D15" s="54">
        <v>0</v>
      </c>
      <c r="E15" s="22"/>
      <c r="F15" s="11"/>
    </row>
    <row r="16" spans="2:6" ht="32.25" thickBot="1" x14ac:dyDescent="0.3">
      <c r="B16" s="293"/>
      <c r="C16" s="47" t="s">
        <v>21</v>
      </c>
      <c r="D16" s="54">
        <v>0</v>
      </c>
      <c r="E16" s="22"/>
      <c r="F16" s="11"/>
    </row>
    <row r="17" spans="2:6" ht="16.5" thickBot="1" x14ac:dyDescent="0.3">
      <c r="B17" s="46" t="s">
        <v>22</v>
      </c>
      <c r="C17" s="47"/>
      <c r="D17" s="54">
        <v>0</v>
      </c>
      <c r="E17" s="22"/>
      <c r="F17" s="11"/>
    </row>
    <row r="18" spans="2:6" ht="16.5" thickBot="1" x14ac:dyDescent="0.3">
      <c r="B18" s="46" t="s">
        <v>23</v>
      </c>
      <c r="C18" s="47"/>
      <c r="D18" s="54">
        <v>2</v>
      </c>
      <c r="E18" s="22"/>
      <c r="F18" s="11"/>
    </row>
    <row r="19" spans="2:6" ht="16.5" thickBot="1" x14ac:dyDescent="0.3">
      <c r="B19" s="46" t="s">
        <v>24</v>
      </c>
      <c r="C19" s="47"/>
      <c r="D19" s="54">
        <v>3</v>
      </c>
      <c r="E19" s="22"/>
      <c r="F19" s="11"/>
    </row>
    <row r="20" spans="2:6" ht="16.5" thickBot="1" x14ac:dyDescent="0.3">
      <c r="B20" s="46" t="s">
        <v>183</v>
      </c>
      <c r="C20" s="47"/>
      <c r="D20" s="54">
        <v>0</v>
      </c>
      <c r="E20" s="22"/>
      <c r="F20" s="11"/>
    </row>
    <row r="21" spans="2:6" ht="16.5" thickBot="1" x14ac:dyDescent="0.3">
      <c r="B21" s="46" t="s">
        <v>184</v>
      </c>
      <c r="C21" s="47"/>
      <c r="D21" s="54">
        <v>0</v>
      </c>
      <c r="E21" s="22"/>
      <c r="F21" s="11"/>
    </row>
    <row r="22" spans="2:6" ht="63.75" thickBot="1" x14ac:dyDescent="0.3">
      <c r="B22" s="46" t="s">
        <v>185</v>
      </c>
      <c r="C22" s="47"/>
      <c r="D22" s="54">
        <v>0</v>
      </c>
      <c r="E22" s="22"/>
      <c r="F22" s="11"/>
    </row>
    <row r="23" spans="2:6" ht="16.5" thickBot="1" x14ac:dyDescent="0.3">
      <c r="B23" s="292" t="s">
        <v>25</v>
      </c>
      <c r="C23" s="47" t="s">
        <v>26</v>
      </c>
      <c r="D23" s="54">
        <v>1</v>
      </c>
      <c r="E23" s="22"/>
      <c r="F23" s="11"/>
    </row>
    <row r="24" spans="2:6" ht="48" thickBot="1" x14ac:dyDescent="0.3">
      <c r="B24" s="293"/>
      <c r="C24" s="47" t="s">
        <v>27</v>
      </c>
      <c r="D24" s="54">
        <v>0</v>
      </c>
      <c r="E24" s="22"/>
      <c r="F24" s="11"/>
    </row>
    <row r="25" spans="2:6" ht="16.5" thickBot="1" x14ac:dyDescent="0.3">
      <c r="B25" s="46" t="s">
        <v>186</v>
      </c>
      <c r="C25" s="47"/>
      <c r="D25" s="54">
        <v>0</v>
      </c>
      <c r="E25" s="22"/>
      <c r="F25" s="11"/>
    </row>
    <row r="26" spans="2:6" ht="16.5" thickBot="1" x14ac:dyDescent="0.3">
      <c r="B26" s="46" t="s">
        <v>28</v>
      </c>
      <c r="C26" s="47"/>
      <c r="D26" s="54">
        <v>17</v>
      </c>
      <c r="E26" s="22"/>
      <c r="F26" s="11"/>
    </row>
    <row r="27" spans="2:6" x14ac:dyDescent="0.25">
      <c r="B27" s="294" t="s">
        <v>6</v>
      </c>
      <c r="C27" s="294"/>
      <c r="D27" s="52">
        <v>25</v>
      </c>
      <c r="E27" s="51"/>
      <c r="F27" s="11"/>
    </row>
    <row r="28" spans="2:6" x14ac:dyDescent="0.25">
      <c r="B28" s="53"/>
      <c r="C28" s="53"/>
      <c r="D28" s="52"/>
      <c r="E28" s="51"/>
      <c r="F28" s="11"/>
    </row>
    <row r="29" spans="2:6" ht="18" x14ac:dyDescent="0.25">
      <c r="B29" s="291" t="s">
        <v>489</v>
      </c>
      <c r="C29" s="291"/>
      <c r="D29" s="291"/>
      <c r="E29" s="291"/>
      <c r="F29" s="11"/>
    </row>
    <row r="30" spans="2:6" ht="16.5" thickBot="1" x14ac:dyDescent="0.3">
      <c r="B30" s="49"/>
      <c r="C30" s="49"/>
      <c r="D30" s="49"/>
      <c r="E30" s="49"/>
      <c r="F30" s="11"/>
    </row>
    <row r="31" spans="2:6" ht="16.5" thickBot="1" x14ac:dyDescent="0.3">
      <c r="B31" s="112" t="s">
        <v>29</v>
      </c>
      <c r="C31" s="114" t="s">
        <v>30</v>
      </c>
      <c r="D31" s="114" t="s">
        <v>14</v>
      </c>
      <c r="E31" s="114" t="s">
        <v>187</v>
      </c>
      <c r="F31" s="11"/>
    </row>
    <row r="32" spans="2:6" ht="48" thickBot="1" x14ac:dyDescent="0.3">
      <c r="B32" s="48">
        <v>1</v>
      </c>
      <c r="C32" s="47" t="s">
        <v>188</v>
      </c>
      <c r="D32" s="47" t="s">
        <v>189</v>
      </c>
      <c r="E32" s="47" t="s">
        <v>190</v>
      </c>
      <c r="F32" s="11"/>
    </row>
    <row r="33" spans="2:6" ht="48" thickBot="1" x14ac:dyDescent="0.3">
      <c r="B33" s="48">
        <v>2</v>
      </c>
      <c r="C33" s="47" t="s">
        <v>23</v>
      </c>
      <c r="D33" s="47" t="s">
        <v>191</v>
      </c>
      <c r="E33" s="47" t="s">
        <v>192</v>
      </c>
      <c r="F33" s="11"/>
    </row>
    <row r="34" spans="2:6" ht="63.75" thickBot="1" x14ac:dyDescent="0.3">
      <c r="B34" s="48">
        <v>3</v>
      </c>
      <c r="C34" s="47" t="s">
        <v>188</v>
      </c>
      <c r="D34" s="47" t="s">
        <v>193</v>
      </c>
      <c r="E34" s="47" t="s">
        <v>194</v>
      </c>
      <c r="F34" s="11"/>
    </row>
    <row r="35" spans="2:6" ht="63.75" thickBot="1" x14ac:dyDescent="0.3">
      <c r="B35" s="48">
        <v>4</v>
      </c>
      <c r="C35" s="47" t="s">
        <v>188</v>
      </c>
      <c r="D35" s="47" t="s">
        <v>195</v>
      </c>
      <c r="E35" s="47" t="s">
        <v>196</v>
      </c>
      <c r="F35" s="11"/>
    </row>
    <row r="36" spans="2:6" ht="63.75" thickBot="1" x14ac:dyDescent="0.3">
      <c r="B36" s="48">
        <v>5</v>
      </c>
      <c r="C36" s="47" t="s">
        <v>23</v>
      </c>
      <c r="D36" s="47" t="s">
        <v>197</v>
      </c>
      <c r="E36" s="47" t="s">
        <v>196</v>
      </c>
      <c r="F36" s="11"/>
    </row>
    <row r="37" spans="2:6" ht="79.5" thickBot="1" x14ac:dyDescent="0.3">
      <c r="B37" s="48">
        <v>6</v>
      </c>
      <c r="C37" s="47" t="s">
        <v>9</v>
      </c>
      <c r="D37" s="47" t="s">
        <v>198</v>
      </c>
      <c r="E37" s="47" t="s">
        <v>199</v>
      </c>
      <c r="F37" s="11"/>
    </row>
    <row r="38" spans="2:6" ht="48" thickBot="1" x14ac:dyDescent="0.3">
      <c r="B38" s="48">
        <v>7</v>
      </c>
      <c r="C38" s="47" t="s">
        <v>9</v>
      </c>
      <c r="D38" s="47" t="s">
        <v>200</v>
      </c>
      <c r="E38" s="47" t="s">
        <v>201</v>
      </c>
      <c r="F38" s="11"/>
    </row>
    <row r="39" spans="2:6" ht="16.5" thickBot="1" x14ac:dyDescent="0.3">
      <c r="B39" s="48">
        <v>8</v>
      </c>
      <c r="C39" s="47" t="s">
        <v>26</v>
      </c>
      <c r="D39" s="47" t="s">
        <v>202</v>
      </c>
      <c r="E39" s="47" t="s">
        <v>201</v>
      </c>
      <c r="F39" s="11"/>
    </row>
    <row r="40" spans="2:6" ht="16.5" thickBot="1" x14ac:dyDescent="0.3">
      <c r="B40" s="48">
        <v>9</v>
      </c>
      <c r="C40" s="47" t="s">
        <v>28</v>
      </c>
      <c r="D40" s="47" t="s">
        <v>203</v>
      </c>
      <c r="E40" s="47" t="s">
        <v>194</v>
      </c>
      <c r="F40" s="11"/>
    </row>
    <row r="41" spans="2:6" ht="16.5" thickBot="1" x14ac:dyDescent="0.3">
      <c r="B41" s="48">
        <v>10</v>
      </c>
      <c r="C41" s="47" t="s">
        <v>28</v>
      </c>
      <c r="D41" s="47" t="s">
        <v>204</v>
      </c>
      <c r="E41" s="47" t="s">
        <v>194</v>
      </c>
      <c r="F41" s="11"/>
    </row>
    <row r="42" spans="2:6" ht="16.5" thickBot="1" x14ac:dyDescent="0.3">
      <c r="B42" s="48">
        <v>11</v>
      </c>
      <c r="C42" s="47" t="s">
        <v>28</v>
      </c>
      <c r="D42" s="47" t="s">
        <v>205</v>
      </c>
      <c r="E42" s="47" t="s">
        <v>194</v>
      </c>
      <c r="F42" s="11"/>
    </row>
    <row r="43" spans="2:6" ht="16.5" thickBot="1" x14ac:dyDescent="0.3">
      <c r="B43" s="48">
        <v>12</v>
      </c>
      <c r="C43" s="47" t="s">
        <v>28</v>
      </c>
      <c r="D43" s="47" t="s">
        <v>206</v>
      </c>
      <c r="E43" s="47" t="s">
        <v>194</v>
      </c>
      <c r="F43" s="11"/>
    </row>
    <row r="44" spans="2:6" ht="16.5" thickBot="1" x14ac:dyDescent="0.3">
      <c r="B44" s="48">
        <v>13</v>
      </c>
      <c r="C44" s="47" t="s">
        <v>28</v>
      </c>
      <c r="D44" s="47" t="s">
        <v>207</v>
      </c>
      <c r="E44" s="47" t="s">
        <v>194</v>
      </c>
      <c r="F44" s="11"/>
    </row>
    <row r="45" spans="2:6" ht="16.5" thickBot="1" x14ac:dyDescent="0.3">
      <c r="B45" s="48">
        <v>14</v>
      </c>
      <c r="C45" s="47" t="s">
        <v>28</v>
      </c>
      <c r="D45" s="47" t="s">
        <v>208</v>
      </c>
      <c r="E45" s="47" t="s">
        <v>194</v>
      </c>
      <c r="F45" s="11"/>
    </row>
    <row r="46" spans="2:6" ht="16.5" thickBot="1" x14ac:dyDescent="0.3">
      <c r="B46" s="48">
        <v>15</v>
      </c>
      <c r="C46" s="47" t="s">
        <v>28</v>
      </c>
      <c r="D46" s="47" t="s">
        <v>209</v>
      </c>
      <c r="E46" s="47" t="s">
        <v>194</v>
      </c>
      <c r="F46" s="11"/>
    </row>
    <row r="47" spans="2:6" ht="16.5" thickBot="1" x14ac:dyDescent="0.3">
      <c r="B47" s="48">
        <v>16</v>
      </c>
      <c r="C47" s="47" t="s">
        <v>28</v>
      </c>
      <c r="D47" s="47" t="s">
        <v>210</v>
      </c>
      <c r="E47" s="47" t="s">
        <v>194</v>
      </c>
      <c r="F47" s="11"/>
    </row>
    <row r="48" spans="2:6" ht="16.5" thickBot="1" x14ac:dyDescent="0.3">
      <c r="B48" s="48">
        <v>17</v>
      </c>
      <c r="C48" s="47" t="s">
        <v>28</v>
      </c>
      <c r="D48" s="47" t="s">
        <v>211</v>
      </c>
      <c r="E48" s="47" t="s">
        <v>194</v>
      </c>
      <c r="F48" s="11"/>
    </row>
    <row r="49" spans="2:6" ht="16.5" thickBot="1" x14ac:dyDescent="0.3">
      <c r="B49" s="48">
        <v>18</v>
      </c>
      <c r="C49" s="47" t="s">
        <v>28</v>
      </c>
      <c r="D49" s="47" t="s">
        <v>212</v>
      </c>
      <c r="E49" s="47" t="s">
        <v>194</v>
      </c>
      <c r="F49" s="11"/>
    </row>
    <row r="50" spans="2:6" ht="16.5" thickBot="1" x14ac:dyDescent="0.3">
      <c r="B50" s="48">
        <v>19</v>
      </c>
      <c r="C50" s="47" t="s">
        <v>28</v>
      </c>
      <c r="D50" s="47" t="s">
        <v>213</v>
      </c>
      <c r="E50" s="47" t="s">
        <v>194</v>
      </c>
      <c r="F50" s="11"/>
    </row>
    <row r="51" spans="2:6" ht="16.5" thickBot="1" x14ac:dyDescent="0.3">
      <c r="B51" s="48">
        <v>20</v>
      </c>
      <c r="C51" s="47" t="s">
        <v>28</v>
      </c>
      <c r="D51" s="47" t="s">
        <v>214</v>
      </c>
      <c r="E51" s="47" t="s">
        <v>194</v>
      </c>
      <c r="F51" s="11"/>
    </row>
    <row r="52" spans="2:6" ht="16.5" thickBot="1" x14ac:dyDescent="0.3">
      <c r="B52" s="48">
        <v>21</v>
      </c>
      <c r="C52" s="47" t="s">
        <v>28</v>
      </c>
      <c r="D52" s="47" t="s">
        <v>215</v>
      </c>
      <c r="E52" s="47" t="s">
        <v>194</v>
      </c>
      <c r="F52" s="11"/>
    </row>
    <row r="53" spans="2:6" ht="16.5" thickBot="1" x14ac:dyDescent="0.3">
      <c r="B53" s="48">
        <v>22</v>
      </c>
      <c r="C53" s="47" t="s">
        <v>28</v>
      </c>
      <c r="D53" s="47" t="s">
        <v>216</v>
      </c>
      <c r="E53" s="47" t="s">
        <v>194</v>
      </c>
      <c r="F53" s="11"/>
    </row>
    <row r="54" spans="2:6" ht="16.5" thickBot="1" x14ac:dyDescent="0.3">
      <c r="B54" s="48">
        <v>23</v>
      </c>
      <c r="C54" s="47" t="s">
        <v>28</v>
      </c>
      <c r="D54" s="47" t="s">
        <v>217</v>
      </c>
      <c r="E54" s="47" t="s">
        <v>194</v>
      </c>
      <c r="F54" s="11"/>
    </row>
    <row r="55" spans="2:6" ht="16.5" thickBot="1" x14ac:dyDescent="0.3">
      <c r="B55" s="48">
        <v>24</v>
      </c>
      <c r="C55" s="47" t="s">
        <v>28</v>
      </c>
      <c r="D55" s="47" t="s">
        <v>218</v>
      </c>
      <c r="E55" s="47" t="s">
        <v>194</v>
      </c>
      <c r="F55" s="11"/>
    </row>
    <row r="56" spans="2:6" ht="16.5" thickBot="1" x14ac:dyDescent="0.3">
      <c r="B56" s="48">
        <v>25</v>
      </c>
      <c r="C56" s="47" t="s">
        <v>28</v>
      </c>
      <c r="D56" s="47" t="s">
        <v>219</v>
      </c>
      <c r="E56" s="47" t="s">
        <v>194</v>
      </c>
      <c r="F56" s="11"/>
    </row>
    <row r="57" spans="2:6" x14ac:dyDescent="0.25">
      <c r="B57" s="22"/>
      <c r="C57" s="11"/>
      <c r="D57" s="11"/>
      <c r="E57" s="11"/>
      <c r="F57" s="11"/>
    </row>
    <row r="58" spans="2:6" x14ac:dyDescent="0.25">
      <c r="B58" s="22"/>
      <c r="C58" s="11"/>
      <c r="D58" s="11"/>
      <c r="E58" s="11"/>
      <c r="F58" s="11"/>
    </row>
    <row r="59" spans="2:6" x14ac:dyDescent="0.25">
      <c r="B59" s="22"/>
      <c r="C59" s="11"/>
      <c r="D59" s="11"/>
      <c r="E59" s="11"/>
      <c r="F59" s="11"/>
    </row>
  </sheetData>
  <mergeCells count="7">
    <mergeCell ref="B2:F2"/>
    <mergeCell ref="B3:F3"/>
    <mergeCell ref="B29:E29"/>
    <mergeCell ref="B11:E11"/>
    <mergeCell ref="B15:B16"/>
    <mergeCell ref="B23:B24"/>
    <mergeCell ref="B27:C27"/>
  </mergeCells>
  <pageMargins left="0.31496062992125984" right="0.11811023622047245" top="0.35433070866141736" bottom="0.35433070866141736" header="0.31496062992125984" footer="0.31496062992125984"/>
  <pageSetup scale="95" orientation="portrait" r:id="rId1"/>
  <rowBreaks count="1" manualBreakCount="1">
    <brk id="2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9"/>
  <sheetViews>
    <sheetView zoomScaleNormal="100" workbookViewId="0">
      <selection activeCell="I23" sqref="I23"/>
    </sheetView>
  </sheetViews>
  <sheetFormatPr defaultRowHeight="15.75" x14ac:dyDescent="0.25"/>
  <cols>
    <col min="1" max="1" width="5.140625" style="169" bestFit="1" customWidth="1"/>
    <col min="2" max="2" width="7.28515625" style="170" bestFit="1" customWidth="1"/>
    <col min="3" max="3" width="35.140625" style="169" customWidth="1"/>
    <col min="4" max="4" width="20.140625" style="169" customWidth="1"/>
    <col min="5" max="5" width="14.7109375" style="170" customWidth="1"/>
    <col min="6" max="6" width="17.28515625" style="170" customWidth="1"/>
    <col min="7" max="7" width="13.42578125" style="170" customWidth="1"/>
    <col min="8" max="8" width="13.5703125" style="170" customWidth="1"/>
    <col min="9" max="9" width="20.85546875" style="170" customWidth="1"/>
    <col min="10" max="10" width="9.7109375" style="170" customWidth="1"/>
    <col min="11" max="11" width="12.42578125" style="170" customWidth="1"/>
    <col min="12" max="12" width="30.28515625" style="170" customWidth="1"/>
    <col min="13" max="13" width="21" style="170" customWidth="1"/>
    <col min="14" max="14" width="13.85546875" style="170" customWidth="1"/>
    <col min="15" max="15" width="18.85546875" style="170" bestFit="1" customWidth="1"/>
    <col min="16" max="16" width="5.140625" style="170" bestFit="1" customWidth="1"/>
    <col min="17" max="17" width="27.7109375" style="170" bestFit="1" customWidth="1"/>
    <col min="18" max="18" width="7.28515625" style="170" bestFit="1" customWidth="1"/>
    <col min="19" max="19" width="19.85546875" style="170" bestFit="1" customWidth="1"/>
    <col min="20" max="20" width="13.140625" style="170" bestFit="1" customWidth="1"/>
    <col min="21" max="21" width="30.5703125" style="170" bestFit="1" customWidth="1"/>
    <col min="22" max="16384" width="9.140625" style="170"/>
  </cols>
  <sheetData>
    <row r="1" spans="2:4" ht="16.5" thickBot="1" x14ac:dyDescent="0.3"/>
    <row r="2" spans="2:4" ht="16.5" thickBot="1" x14ac:dyDescent="0.3">
      <c r="B2" s="295" t="s">
        <v>0</v>
      </c>
      <c r="C2" s="296"/>
      <c r="D2" s="297"/>
    </row>
    <row r="3" spans="2:4" ht="16.5" thickBot="1" x14ac:dyDescent="0.3">
      <c r="B3" s="295" t="s">
        <v>220</v>
      </c>
      <c r="C3" s="296"/>
      <c r="D3" s="297"/>
    </row>
    <row r="4" spans="2:4" ht="16.5" thickBot="1" x14ac:dyDescent="0.3">
      <c r="B4" s="295" t="s">
        <v>43</v>
      </c>
      <c r="C4" s="296"/>
      <c r="D4" s="297"/>
    </row>
    <row r="5" spans="2:4" ht="16.5" thickBot="1" x14ac:dyDescent="0.3">
      <c r="B5" s="298"/>
      <c r="C5" s="299"/>
      <c r="D5" s="300"/>
    </row>
    <row r="6" spans="2:4" ht="16.5" thickBot="1" x14ac:dyDescent="0.3">
      <c r="B6" s="184" t="s">
        <v>15</v>
      </c>
      <c r="C6" s="301" t="s">
        <v>55</v>
      </c>
      <c r="D6" s="302"/>
    </row>
    <row r="7" spans="2:4" ht="16.5" thickBot="1" x14ac:dyDescent="0.3">
      <c r="B7" s="172">
        <v>1</v>
      </c>
      <c r="C7" s="173" t="s">
        <v>110</v>
      </c>
      <c r="D7" s="174"/>
    </row>
    <row r="8" spans="2:4" ht="16.5" thickBot="1" x14ac:dyDescent="0.3">
      <c r="B8" s="175" t="s">
        <v>44</v>
      </c>
      <c r="C8" s="176" t="s">
        <v>221</v>
      </c>
      <c r="D8" s="174" t="s">
        <v>222</v>
      </c>
    </row>
    <row r="9" spans="2:4" ht="32.25" thickBot="1" x14ac:dyDescent="0.3">
      <c r="B9" s="175" t="s">
        <v>45</v>
      </c>
      <c r="C9" s="176" t="s">
        <v>56</v>
      </c>
      <c r="D9" s="174">
        <v>164</v>
      </c>
    </row>
    <row r="10" spans="2:4" ht="32.25" thickBot="1" x14ac:dyDescent="0.3">
      <c r="B10" s="175" t="s">
        <v>46</v>
      </c>
      <c r="C10" s="176" t="s">
        <v>57</v>
      </c>
      <c r="D10" s="174">
        <v>146</v>
      </c>
    </row>
    <row r="11" spans="2:4" ht="32.25" thickBot="1" x14ac:dyDescent="0.3">
      <c r="B11" s="175" t="s">
        <v>47</v>
      </c>
      <c r="C11" s="176" t="s">
        <v>58</v>
      </c>
      <c r="D11" s="174">
        <v>206</v>
      </c>
    </row>
    <row r="12" spans="2:4" ht="16.5" thickBot="1" x14ac:dyDescent="0.3">
      <c r="B12" s="172">
        <v>2</v>
      </c>
      <c r="C12" s="173" t="s">
        <v>59</v>
      </c>
      <c r="D12" s="174"/>
    </row>
    <row r="13" spans="2:4" ht="32.25" thickBot="1" x14ac:dyDescent="0.3">
      <c r="B13" s="175" t="s">
        <v>44</v>
      </c>
      <c r="C13" s="176" t="s">
        <v>60</v>
      </c>
      <c r="D13" s="174">
        <v>212</v>
      </c>
    </row>
    <row r="14" spans="2:4" ht="32.25" thickBot="1" x14ac:dyDescent="0.3">
      <c r="B14" s="175" t="s">
        <v>45</v>
      </c>
      <c r="C14" s="176" t="s">
        <v>61</v>
      </c>
      <c r="D14" s="174">
        <v>8</v>
      </c>
    </row>
    <row r="15" spans="2:4" ht="32.25" thickBot="1" x14ac:dyDescent="0.3">
      <c r="B15" s="175" t="s">
        <v>46</v>
      </c>
      <c r="C15" s="176" t="s">
        <v>62</v>
      </c>
      <c r="D15" s="174">
        <v>37</v>
      </c>
    </row>
    <row r="16" spans="2:4" ht="32.25" thickBot="1" x14ac:dyDescent="0.3">
      <c r="B16" s="171" t="s">
        <v>16</v>
      </c>
      <c r="C16" s="177" t="s">
        <v>48</v>
      </c>
      <c r="D16" s="174" t="s">
        <v>223</v>
      </c>
    </row>
    <row r="17" spans="1:8" ht="32.25" thickBot="1" x14ac:dyDescent="0.3">
      <c r="B17" s="171" t="s">
        <v>49</v>
      </c>
      <c r="C17" s="177" t="s">
        <v>50</v>
      </c>
      <c r="D17" s="174" t="s">
        <v>224</v>
      </c>
    </row>
    <row r="18" spans="1:8" ht="16.5" thickBot="1" x14ac:dyDescent="0.3">
      <c r="B18" s="171" t="s">
        <v>51</v>
      </c>
      <c r="C18" s="177" t="s">
        <v>52</v>
      </c>
      <c r="D18" s="174"/>
    </row>
    <row r="19" spans="1:8" ht="32.25" thickBot="1" x14ac:dyDescent="0.3">
      <c r="B19" s="175"/>
      <c r="C19" s="176" t="s">
        <v>145</v>
      </c>
      <c r="D19" s="174">
        <v>108</v>
      </c>
    </row>
    <row r="20" spans="1:8" ht="32.25" thickBot="1" x14ac:dyDescent="0.3">
      <c r="B20" s="175"/>
      <c r="C20" s="176" t="s">
        <v>146</v>
      </c>
      <c r="D20" s="174">
        <v>93</v>
      </c>
    </row>
    <row r="21" spans="1:8" ht="32.25" thickBot="1" x14ac:dyDescent="0.3">
      <c r="B21" s="175"/>
      <c r="C21" s="176" t="s">
        <v>225</v>
      </c>
      <c r="D21" s="174">
        <v>28</v>
      </c>
    </row>
    <row r="22" spans="1:8" ht="16.5" thickBot="1" x14ac:dyDescent="0.3">
      <c r="B22" s="175"/>
      <c r="C22" s="176"/>
      <c r="D22" s="174"/>
    </row>
    <row r="23" spans="1:8" ht="16.5" thickBot="1" x14ac:dyDescent="0.3">
      <c r="B23" s="171" t="s">
        <v>53</v>
      </c>
      <c r="C23" s="177" t="s">
        <v>54</v>
      </c>
      <c r="D23" s="174"/>
    </row>
    <row r="24" spans="1:8" ht="16.5" thickBot="1" x14ac:dyDescent="0.3">
      <c r="B24" s="175"/>
      <c r="C24" s="176" t="s">
        <v>63</v>
      </c>
      <c r="D24" s="174">
        <v>30</v>
      </c>
    </row>
    <row r="25" spans="1:8" ht="16.5" thickBot="1" x14ac:dyDescent="0.3">
      <c r="B25" s="175"/>
      <c r="C25" s="176" t="s">
        <v>64</v>
      </c>
      <c r="D25" s="174">
        <v>7</v>
      </c>
    </row>
    <row r="26" spans="1:8" x14ac:dyDescent="0.25">
      <c r="B26" s="304" t="s">
        <v>226</v>
      </c>
      <c r="C26" s="304"/>
      <c r="D26" s="304"/>
    </row>
    <row r="27" spans="1:8" x14ac:dyDescent="0.25">
      <c r="B27" s="25"/>
      <c r="C27" s="178"/>
      <c r="D27" s="25"/>
    </row>
    <row r="28" spans="1:8" x14ac:dyDescent="0.25">
      <c r="B28" s="307" t="s">
        <v>227</v>
      </c>
      <c r="C28" s="307"/>
      <c r="D28" s="307"/>
      <c r="E28" s="307"/>
    </row>
    <row r="29" spans="1:8" ht="57" customHeight="1" x14ac:dyDescent="0.25">
      <c r="B29" s="307"/>
      <c r="C29" s="307"/>
      <c r="D29" s="307"/>
      <c r="E29" s="307"/>
    </row>
    <row r="30" spans="1:8" x14ac:dyDescent="0.25">
      <c r="A30" s="170"/>
      <c r="C30" s="170"/>
    </row>
    <row r="31" spans="1:8" x14ac:dyDescent="0.25">
      <c r="A31" s="170"/>
      <c r="B31" s="185"/>
      <c r="C31" s="305" t="s">
        <v>61</v>
      </c>
      <c r="D31" s="305"/>
      <c r="E31" s="305"/>
      <c r="F31" s="305"/>
      <c r="G31" s="305"/>
      <c r="H31" s="305"/>
    </row>
    <row r="32" spans="1:8" ht="30" x14ac:dyDescent="0.25">
      <c r="A32" s="170"/>
      <c r="B32" s="165" t="s">
        <v>29</v>
      </c>
      <c r="C32" s="165" t="s">
        <v>644</v>
      </c>
      <c r="D32" s="166" t="s">
        <v>645</v>
      </c>
      <c r="E32" s="165" t="s">
        <v>552</v>
      </c>
      <c r="F32" s="165" t="s">
        <v>553</v>
      </c>
      <c r="G32" s="165" t="s">
        <v>646</v>
      </c>
      <c r="H32" s="166" t="s">
        <v>647</v>
      </c>
    </row>
    <row r="33" spans="1:15" ht="60" x14ac:dyDescent="0.25">
      <c r="A33" s="170"/>
      <c r="B33" s="167">
        <v>1</v>
      </c>
      <c r="C33" s="167" t="s">
        <v>648</v>
      </c>
      <c r="D33" s="168" t="s">
        <v>649</v>
      </c>
      <c r="E33" s="167" t="s">
        <v>557</v>
      </c>
      <c r="F33" s="167" t="s">
        <v>650</v>
      </c>
      <c r="G33" s="167" t="s">
        <v>651</v>
      </c>
      <c r="H33" s="168" t="s">
        <v>652</v>
      </c>
    </row>
    <row r="34" spans="1:15" ht="75" x14ac:dyDescent="0.25">
      <c r="A34" s="170"/>
      <c r="B34" s="167">
        <v>2</v>
      </c>
      <c r="C34" s="167" t="s">
        <v>653</v>
      </c>
      <c r="D34" s="168" t="s">
        <v>649</v>
      </c>
      <c r="E34" s="167" t="s">
        <v>557</v>
      </c>
      <c r="F34" s="167" t="s">
        <v>654</v>
      </c>
      <c r="G34" s="167" t="s">
        <v>655</v>
      </c>
      <c r="H34" s="168" t="s">
        <v>656</v>
      </c>
    </row>
    <row r="35" spans="1:15" ht="30" x14ac:dyDescent="0.25">
      <c r="A35" s="170"/>
      <c r="B35" s="167">
        <v>3</v>
      </c>
      <c r="C35" s="167" t="s">
        <v>657</v>
      </c>
      <c r="D35" s="168" t="s">
        <v>658</v>
      </c>
      <c r="E35" s="167" t="s">
        <v>557</v>
      </c>
      <c r="F35" s="167" t="s">
        <v>659</v>
      </c>
      <c r="G35" s="167" t="s">
        <v>660</v>
      </c>
      <c r="H35" s="168" t="s">
        <v>661</v>
      </c>
    </row>
    <row r="36" spans="1:15" ht="75" x14ac:dyDescent="0.25">
      <c r="A36" s="170"/>
      <c r="B36" s="167">
        <v>4</v>
      </c>
      <c r="C36" s="167" t="s">
        <v>653</v>
      </c>
      <c r="D36" s="168" t="s">
        <v>658</v>
      </c>
      <c r="E36" s="167" t="s">
        <v>557</v>
      </c>
      <c r="F36" s="167" t="s">
        <v>654</v>
      </c>
      <c r="G36" s="167" t="s">
        <v>662</v>
      </c>
      <c r="H36" s="168" t="s">
        <v>663</v>
      </c>
    </row>
    <row r="37" spans="1:15" ht="75" x14ac:dyDescent="0.25">
      <c r="A37" s="170"/>
      <c r="B37" s="167">
        <v>5</v>
      </c>
      <c r="C37" s="167" t="s">
        <v>664</v>
      </c>
      <c r="D37" s="168" t="s">
        <v>649</v>
      </c>
      <c r="E37" s="167" t="s">
        <v>665</v>
      </c>
      <c r="F37" s="167" t="s">
        <v>666</v>
      </c>
      <c r="G37" s="167" t="s">
        <v>667</v>
      </c>
      <c r="H37" s="168" t="s">
        <v>661</v>
      </c>
    </row>
    <row r="38" spans="1:15" ht="30" x14ac:dyDescent="0.25">
      <c r="A38" s="170"/>
      <c r="B38" s="167">
        <v>6</v>
      </c>
      <c r="C38" s="167" t="s">
        <v>668</v>
      </c>
      <c r="D38" s="168" t="s">
        <v>649</v>
      </c>
      <c r="E38" s="167" t="s">
        <v>595</v>
      </c>
      <c r="F38" s="167" t="s">
        <v>669</v>
      </c>
      <c r="G38" s="167" t="s">
        <v>670</v>
      </c>
      <c r="H38" s="168" t="s">
        <v>671</v>
      </c>
    </row>
    <row r="39" spans="1:15" ht="30" x14ac:dyDescent="0.25">
      <c r="A39" s="170"/>
      <c r="B39" s="167">
        <v>7</v>
      </c>
      <c r="C39" s="167" t="s">
        <v>668</v>
      </c>
      <c r="D39" s="168" t="s">
        <v>658</v>
      </c>
      <c r="E39" s="167" t="s">
        <v>595</v>
      </c>
      <c r="F39" s="167" t="s">
        <v>669</v>
      </c>
      <c r="G39" s="167" t="s">
        <v>672</v>
      </c>
      <c r="H39" s="168" t="s">
        <v>671</v>
      </c>
    </row>
    <row r="40" spans="1:15" ht="30" x14ac:dyDescent="0.25">
      <c r="A40" s="170"/>
      <c r="B40" s="167">
        <v>8</v>
      </c>
      <c r="C40" s="167" t="s">
        <v>673</v>
      </c>
      <c r="D40" s="168" t="s">
        <v>658</v>
      </c>
      <c r="E40" s="167" t="s">
        <v>561</v>
      </c>
      <c r="F40" s="167" t="s">
        <v>674</v>
      </c>
      <c r="G40" s="167" t="s">
        <v>675</v>
      </c>
      <c r="H40" s="168" t="s">
        <v>652</v>
      </c>
    </row>
    <row r="41" spans="1:15" ht="30" x14ac:dyDescent="0.25">
      <c r="B41" s="167">
        <v>9</v>
      </c>
      <c r="C41" s="167" t="s">
        <v>676</v>
      </c>
      <c r="D41" s="168" t="s">
        <v>658</v>
      </c>
      <c r="E41" s="167" t="s">
        <v>571</v>
      </c>
      <c r="F41" s="167" t="s">
        <v>677</v>
      </c>
      <c r="G41" s="167" t="s">
        <v>678</v>
      </c>
      <c r="H41" s="168" t="s">
        <v>652</v>
      </c>
      <c r="O41" s="181"/>
    </row>
    <row r="42" spans="1:15" x14ac:dyDescent="0.25">
      <c r="C42" s="170"/>
      <c r="O42" s="181"/>
    </row>
    <row r="43" spans="1:15" x14ac:dyDescent="0.25">
      <c r="C43" s="170"/>
      <c r="O43" s="181"/>
    </row>
    <row r="44" spans="1:15" x14ac:dyDescent="0.25">
      <c r="B44" s="305" t="s">
        <v>62</v>
      </c>
      <c r="C44" s="305"/>
      <c r="D44" s="305"/>
      <c r="E44" s="305"/>
      <c r="F44" s="305"/>
      <c r="G44" s="305"/>
      <c r="O44" s="181"/>
    </row>
    <row r="45" spans="1:15" x14ac:dyDescent="0.25">
      <c r="B45" s="165" t="s">
        <v>29</v>
      </c>
      <c r="C45" s="165" t="s">
        <v>550</v>
      </c>
      <c r="D45" s="166" t="s">
        <v>137</v>
      </c>
      <c r="E45" s="166" t="s">
        <v>551</v>
      </c>
      <c r="F45" s="165" t="s">
        <v>553</v>
      </c>
      <c r="G45" s="166" t="s">
        <v>552</v>
      </c>
      <c r="O45" s="181"/>
    </row>
    <row r="46" spans="1:15" ht="30" x14ac:dyDescent="0.25">
      <c r="B46" s="167">
        <v>1</v>
      </c>
      <c r="C46" s="167" t="s">
        <v>554</v>
      </c>
      <c r="D46" s="168" t="s">
        <v>555</v>
      </c>
      <c r="E46" s="168" t="s">
        <v>556</v>
      </c>
      <c r="F46" s="167" t="s">
        <v>558</v>
      </c>
      <c r="G46" s="168" t="s">
        <v>557</v>
      </c>
      <c r="O46" s="181"/>
    </row>
    <row r="47" spans="1:15" ht="45" x14ac:dyDescent="0.25">
      <c r="B47" s="167">
        <v>2</v>
      </c>
      <c r="C47" s="167" t="s">
        <v>559</v>
      </c>
      <c r="D47" s="168" t="s">
        <v>555</v>
      </c>
      <c r="E47" s="168" t="s">
        <v>560</v>
      </c>
      <c r="F47" s="167" t="s">
        <v>562</v>
      </c>
      <c r="G47" s="168" t="s">
        <v>561</v>
      </c>
      <c r="O47" s="181"/>
    </row>
    <row r="48" spans="1:15" ht="30" x14ac:dyDescent="0.25">
      <c r="B48" s="167">
        <v>3</v>
      </c>
      <c r="C48" s="167" t="s">
        <v>563</v>
      </c>
      <c r="D48" s="168" t="s">
        <v>555</v>
      </c>
      <c r="E48" s="168" t="s">
        <v>564</v>
      </c>
      <c r="F48" s="167" t="s">
        <v>565</v>
      </c>
      <c r="G48" s="168" t="s">
        <v>557</v>
      </c>
      <c r="O48" s="181"/>
    </row>
    <row r="49" spans="2:15" ht="30" x14ac:dyDescent="0.25">
      <c r="B49" s="167">
        <v>4</v>
      </c>
      <c r="C49" s="167" t="s">
        <v>566</v>
      </c>
      <c r="D49" s="168" t="s">
        <v>555</v>
      </c>
      <c r="E49" s="168" t="s">
        <v>567</v>
      </c>
      <c r="F49" s="167" t="s">
        <v>568</v>
      </c>
      <c r="G49" s="168" t="s">
        <v>561</v>
      </c>
      <c r="O49" s="181"/>
    </row>
    <row r="50" spans="2:15" ht="30" x14ac:dyDescent="0.25">
      <c r="B50" s="167">
        <v>5</v>
      </c>
      <c r="C50" s="167" t="s">
        <v>569</v>
      </c>
      <c r="D50" s="168" t="s">
        <v>555</v>
      </c>
      <c r="E50" s="168" t="s">
        <v>570</v>
      </c>
      <c r="F50" s="167" t="s">
        <v>572</v>
      </c>
      <c r="G50" s="168" t="s">
        <v>571</v>
      </c>
      <c r="O50" s="181"/>
    </row>
    <row r="51" spans="2:15" ht="45" x14ac:dyDescent="0.25">
      <c r="B51" s="167">
        <v>6</v>
      </c>
      <c r="C51" s="167" t="s">
        <v>573</v>
      </c>
      <c r="D51" s="168" t="s">
        <v>555</v>
      </c>
      <c r="E51" s="168" t="s">
        <v>574</v>
      </c>
      <c r="F51" s="167" t="s">
        <v>575</v>
      </c>
      <c r="G51" s="168" t="s">
        <v>557</v>
      </c>
      <c r="O51" s="181"/>
    </row>
    <row r="52" spans="2:15" ht="30" x14ac:dyDescent="0.25">
      <c r="B52" s="167">
        <v>7</v>
      </c>
      <c r="C52" s="167" t="s">
        <v>576</v>
      </c>
      <c r="D52" s="168" t="s">
        <v>555</v>
      </c>
      <c r="E52" s="168" t="s">
        <v>577</v>
      </c>
      <c r="F52" s="167" t="s">
        <v>578</v>
      </c>
      <c r="G52" s="168" t="s">
        <v>557</v>
      </c>
      <c r="O52" s="181"/>
    </row>
    <row r="53" spans="2:15" ht="45" x14ac:dyDescent="0.25">
      <c r="B53" s="167">
        <v>8</v>
      </c>
      <c r="C53" s="167" t="s">
        <v>579</v>
      </c>
      <c r="D53" s="168" t="s">
        <v>555</v>
      </c>
      <c r="E53" s="168" t="s">
        <v>580</v>
      </c>
      <c r="F53" s="167" t="s">
        <v>581</v>
      </c>
      <c r="G53" s="168" t="s">
        <v>557</v>
      </c>
      <c r="O53" s="181"/>
    </row>
    <row r="54" spans="2:15" ht="30" x14ac:dyDescent="0.25">
      <c r="B54" s="167">
        <v>9</v>
      </c>
      <c r="C54" s="167" t="s">
        <v>582</v>
      </c>
      <c r="D54" s="168" t="s">
        <v>555</v>
      </c>
      <c r="E54" s="168" t="s">
        <v>567</v>
      </c>
      <c r="F54" s="167" t="s">
        <v>583</v>
      </c>
      <c r="G54" s="168" t="s">
        <v>561</v>
      </c>
      <c r="O54" s="181"/>
    </row>
    <row r="55" spans="2:15" ht="30" x14ac:dyDescent="0.25">
      <c r="B55" s="167">
        <v>10</v>
      </c>
      <c r="C55" s="167" t="s">
        <v>584</v>
      </c>
      <c r="D55" s="168" t="s">
        <v>555</v>
      </c>
      <c r="E55" s="168" t="s">
        <v>585</v>
      </c>
      <c r="F55" s="167" t="s">
        <v>586</v>
      </c>
      <c r="G55" s="168" t="s">
        <v>561</v>
      </c>
      <c r="O55" s="181"/>
    </row>
    <row r="56" spans="2:15" ht="30" x14ac:dyDescent="0.25">
      <c r="B56" s="167">
        <v>11</v>
      </c>
      <c r="C56" s="167" t="s">
        <v>587</v>
      </c>
      <c r="D56" s="168" t="s">
        <v>555</v>
      </c>
      <c r="E56" s="168" t="s">
        <v>580</v>
      </c>
      <c r="F56" s="167" t="s">
        <v>588</v>
      </c>
      <c r="G56" s="168" t="s">
        <v>557</v>
      </c>
      <c r="O56" s="181"/>
    </row>
    <row r="57" spans="2:15" ht="30" x14ac:dyDescent="0.25">
      <c r="B57" s="167">
        <v>12</v>
      </c>
      <c r="C57" s="167" t="s">
        <v>589</v>
      </c>
      <c r="D57" s="168" t="s">
        <v>555</v>
      </c>
      <c r="E57" s="168" t="s">
        <v>585</v>
      </c>
      <c r="F57" s="167" t="s">
        <v>590</v>
      </c>
      <c r="G57" s="168" t="s">
        <v>561</v>
      </c>
      <c r="O57" s="181"/>
    </row>
    <row r="58" spans="2:15" ht="30" x14ac:dyDescent="0.25">
      <c r="B58" s="167">
        <v>13</v>
      </c>
      <c r="C58" s="167" t="s">
        <v>591</v>
      </c>
      <c r="D58" s="168" t="s">
        <v>555</v>
      </c>
      <c r="E58" s="168" t="s">
        <v>570</v>
      </c>
      <c r="F58" s="167" t="s">
        <v>592</v>
      </c>
      <c r="G58" s="168" t="s">
        <v>571</v>
      </c>
      <c r="O58" s="181"/>
    </row>
    <row r="59" spans="2:15" ht="75" x14ac:dyDescent="0.25">
      <c r="B59" s="167">
        <v>14</v>
      </c>
      <c r="C59" s="167" t="s">
        <v>593</v>
      </c>
      <c r="D59" s="168" t="s">
        <v>555</v>
      </c>
      <c r="E59" s="168" t="s">
        <v>594</v>
      </c>
      <c r="F59" s="167" t="s">
        <v>596</v>
      </c>
      <c r="G59" s="168" t="s">
        <v>595</v>
      </c>
      <c r="O59" s="181"/>
    </row>
    <row r="60" spans="2:15" ht="90" x14ac:dyDescent="0.25">
      <c r="B60" s="167">
        <v>15</v>
      </c>
      <c r="C60" s="167" t="s">
        <v>597</v>
      </c>
      <c r="D60" s="168" t="s">
        <v>555</v>
      </c>
      <c r="E60" s="168" t="s">
        <v>598</v>
      </c>
      <c r="F60" s="167" t="s">
        <v>599</v>
      </c>
      <c r="G60" s="168" t="s">
        <v>561</v>
      </c>
      <c r="O60" s="181"/>
    </row>
    <row r="61" spans="2:15" ht="75" x14ac:dyDescent="0.25">
      <c r="B61" s="167">
        <v>16</v>
      </c>
      <c r="C61" s="167" t="s">
        <v>600</v>
      </c>
      <c r="D61" s="168" t="s">
        <v>555</v>
      </c>
      <c r="E61" s="168" t="s">
        <v>598</v>
      </c>
      <c r="F61" s="167" t="s">
        <v>601</v>
      </c>
      <c r="G61" s="168" t="s">
        <v>561</v>
      </c>
      <c r="O61" s="181"/>
    </row>
    <row r="62" spans="2:15" ht="60" x14ac:dyDescent="0.25">
      <c r="B62" s="167">
        <v>17</v>
      </c>
      <c r="C62" s="167" t="s">
        <v>602</v>
      </c>
      <c r="D62" s="168" t="s">
        <v>555</v>
      </c>
      <c r="E62" s="168" t="s">
        <v>564</v>
      </c>
      <c r="F62" s="167" t="s">
        <v>603</v>
      </c>
      <c r="G62" s="168" t="s">
        <v>557</v>
      </c>
      <c r="O62" s="181"/>
    </row>
    <row r="63" spans="2:15" ht="75" x14ac:dyDescent="0.25">
      <c r="B63" s="167">
        <v>18</v>
      </c>
      <c r="C63" s="167" t="s">
        <v>604</v>
      </c>
      <c r="D63" s="168" t="s">
        <v>555</v>
      </c>
      <c r="E63" s="168" t="s">
        <v>594</v>
      </c>
      <c r="F63" s="167" t="s">
        <v>605</v>
      </c>
      <c r="G63" s="168" t="s">
        <v>595</v>
      </c>
      <c r="O63" s="181"/>
    </row>
    <row r="64" spans="2:15" ht="30" x14ac:dyDescent="0.25">
      <c r="B64" s="167">
        <v>19</v>
      </c>
      <c r="C64" s="167" t="s">
        <v>606</v>
      </c>
      <c r="D64" s="168" t="s">
        <v>555</v>
      </c>
      <c r="E64" s="168" t="s">
        <v>598</v>
      </c>
      <c r="F64" s="167" t="s">
        <v>607</v>
      </c>
      <c r="G64" s="168" t="s">
        <v>561</v>
      </c>
      <c r="O64" s="181"/>
    </row>
    <row r="65" spans="2:15" ht="60" x14ac:dyDescent="0.25">
      <c r="B65" s="167">
        <v>20</v>
      </c>
      <c r="C65" s="167" t="s">
        <v>608</v>
      </c>
      <c r="D65" s="168" t="s">
        <v>555</v>
      </c>
      <c r="E65" s="168" t="s">
        <v>564</v>
      </c>
      <c r="F65" s="167" t="s">
        <v>603</v>
      </c>
      <c r="G65" s="168" t="s">
        <v>557</v>
      </c>
      <c r="O65" s="181"/>
    </row>
    <row r="66" spans="2:15" ht="45" x14ac:dyDescent="0.25">
      <c r="B66" s="167">
        <v>21</v>
      </c>
      <c r="C66" s="167" t="s">
        <v>609</v>
      </c>
      <c r="D66" s="168" t="s">
        <v>555</v>
      </c>
      <c r="E66" s="168" t="s">
        <v>556</v>
      </c>
      <c r="F66" s="167" t="s">
        <v>610</v>
      </c>
      <c r="G66" s="168" t="s">
        <v>557</v>
      </c>
      <c r="O66" s="181"/>
    </row>
    <row r="67" spans="2:15" ht="45" x14ac:dyDescent="0.25">
      <c r="B67" s="167">
        <v>22</v>
      </c>
      <c r="C67" s="167" t="s">
        <v>611</v>
      </c>
      <c r="D67" s="168" t="s">
        <v>555</v>
      </c>
      <c r="E67" s="168" t="s">
        <v>612</v>
      </c>
      <c r="F67" s="167" t="s">
        <v>613</v>
      </c>
      <c r="G67" s="168" t="s">
        <v>557</v>
      </c>
      <c r="O67" s="181"/>
    </row>
    <row r="68" spans="2:15" ht="45" x14ac:dyDescent="0.25">
      <c r="B68" s="167">
        <v>23</v>
      </c>
      <c r="C68" s="167" t="s">
        <v>614</v>
      </c>
      <c r="D68" s="168" t="s">
        <v>555</v>
      </c>
      <c r="E68" s="168" t="s">
        <v>615</v>
      </c>
      <c r="F68" s="167" t="s">
        <v>616</v>
      </c>
      <c r="G68" s="168" t="s">
        <v>557</v>
      </c>
      <c r="O68" s="181"/>
    </row>
    <row r="69" spans="2:15" ht="45" x14ac:dyDescent="0.25">
      <c r="B69" s="167">
        <v>24</v>
      </c>
      <c r="C69" s="167" t="s">
        <v>617</v>
      </c>
      <c r="D69" s="168" t="s">
        <v>555</v>
      </c>
      <c r="E69" s="168" t="s">
        <v>615</v>
      </c>
      <c r="F69" s="167" t="s">
        <v>616</v>
      </c>
      <c r="G69" s="168" t="s">
        <v>557</v>
      </c>
      <c r="O69" s="181"/>
    </row>
    <row r="70" spans="2:15" ht="45" x14ac:dyDescent="0.25">
      <c r="B70" s="167">
        <v>25</v>
      </c>
      <c r="C70" s="167" t="s">
        <v>618</v>
      </c>
      <c r="D70" s="168" t="s">
        <v>555</v>
      </c>
      <c r="E70" s="168" t="s">
        <v>615</v>
      </c>
      <c r="F70" s="167" t="s">
        <v>616</v>
      </c>
      <c r="G70" s="168" t="s">
        <v>557</v>
      </c>
      <c r="O70" s="181"/>
    </row>
    <row r="71" spans="2:15" ht="45" x14ac:dyDescent="0.25">
      <c r="B71" s="167">
        <v>26</v>
      </c>
      <c r="C71" s="167" t="s">
        <v>619</v>
      </c>
      <c r="D71" s="168" t="s">
        <v>555</v>
      </c>
      <c r="E71" s="168" t="s">
        <v>615</v>
      </c>
      <c r="F71" s="167" t="s">
        <v>616</v>
      </c>
      <c r="G71" s="168" t="s">
        <v>557</v>
      </c>
      <c r="O71" s="181"/>
    </row>
    <row r="72" spans="2:15" ht="60" x14ac:dyDescent="0.25">
      <c r="B72" s="167">
        <v>27</v>
      </c>
      <c r="C72" s="167" t="s">
        <v>620</v>
      </c>
      <c r="D72" s="168" t="s">
        <v>555</v>
      </c>
      <c r="E72" s="168" t="s">
        <v>621</v>
      </c>
      <c r="F72" s="167" t="s">
        <v>622</v>
      </c>
      <c r="G72" s="168" t="s">
        <v>557</v>
      </c>
      <c r="O72" s="181"/>
    </row>
    <row r="73" spans="2:15" ht="75" x14ac:dyDescent="0.25">
      <c r="B73" s="167">
        <v>28</v>
      </c>
      <c r="C73" s="167" t="s">
        <v>623</v>
      </c>
      <c r="D73" s="168" t="s">
        <v>555</v>
      </c>
      <c r="E73" s="168" t="s">
        <v>594</v>
      </c>
      <c r="F73" s="167" t="s">
        <v>605</v>
      </c>
      <c r="G73" s="168" t="s">
        <v>595</v>
      </c>
      <c r="O73" s="181"/>
    </row>
    <row r="74" spans="2:15" ht="45" x14ac:dyDescent="0.25">
      <c r="B74" s="167">
        <v>29</v>
      </c>
      <c r="C74" s="167" t="s">
        <v>624</v>
      </c>
      <c r="D74" s="168" t="s">
        <v>555</v>
      </c>
      <c r="E74" s="168" t="s">
        <v>625</v>
      </c>
      <c r="F74" s="167" t="s">
        <v>626</v>
      </c>
      <c r="G74" s="168" t="s">
        <v>557</v>
      </c>
    </row>
    <row r="75" spans="2:15" ht="45" x14ac:dyDescent="0.25">
      <c r="B75" s="167">
        <v>30</v>
      </c>
      <c r="C75" s="167" t="s">
        <v>627</v>
      </c>
      <c r="D75" s="168" t="s">
        <v>555</v>
      </c>
      <c r="E75" s="168" t="s">
        <v>628</v>
      </c>
      <c r="F75" s="167" t="s">
        <v>629</v>
      </c>
      <c r="G75" s="168" t="s">
        <v>557</v>
      </c>
    </row>
    <row r="76" spans="2:15" ht="60" x14ac:dyDescent="0.25">
      <c r="B76" s="167">
        <v>31</v>
      </c>
      <c r="C76" s="167" t="s">
        <v>630</v>
      </c>
      <c r="D76" s="168" t="s">
        <v>555</v>
      </c>
      <c r="E76" s="168" t="s">
        <v>615</v>
      </c>
      <c r="F76" s="167" t="s">
        <v>631</v>
      </c>
      <c r="G76" s="168" t="s">
        <v>557</v>
      </c>
    </row>
    <row r="77" spans="2:15" ht="60" x14ac:dyDescent="0.25">
      <c r="B77" s="167">
        <v>32</v>
      </c>
      <c r="C77" s="167" t="s">
        <v>632</v>
      </c>
      <c r="D77" s="168" t="s">
        <v>555</v>
      </c>
      <c r="E77" s="168" t="s">
        <v>594</v>
      </c>
      <c r="F77" s="167" t="s">
        <v>633</v>
      </c>
      <c r="G77" s="168" t="s">
        <v>595</v>
      </c>
    </row>
    <row r="78" spans="2:15" ht="45" x14ac:dyDescent="0.25">
      <c r="B78" s="167">
        <v>33</v>
      </c>
      <c r="C78" s="167" t="s">
        <v>634</v>
      </c>
      <c r="D78" s="168" t="s">
        <v>555</v>
      </c>
      <c r="E78" s="168" t="s">
        <v>635</v>
      </c>
      <c r="F78" s="167" t="s">
        <v>629</v>
      </c>
      <c r="G78" s="168" t="s">
        <v>557</v>
      </c>
    </row>
    <row r="79" spans="2:15" ht="30" x14ac:dyDescent="0.25">
      <c r="B79" s="167">
        <v>34</v>
      </c>
      <c r="C79" s="167" t="s">
        <v>636</v>
      </c>
      <c r="D79" s="168" t="s">
        <v>555</v>
      </c>
      <c r="E79" s="168" t="s">
        <v>585</v>
      </c>
      <c r="F79" s="167" t="s">
        <v>637</v>
      </c>
      <c r="G79" s="168" t="s">
        <v>561</v>
      </c>
    </row>
    <row r="80" spans="2:15" ht="45" x14ac:dyDescent="0.25">
      <c r="B80" s="167">
        <v>35</v>
      </c>
      <c r="C80" s="167" t="s">
        <v>638</v>
      </c>
      <c r="D80" s="168" t="s">
        <v>555</v>
      </c>
      <c r="E80" s="168" t="s">
        <v>580</v>
      </c>
      <c r="F80" s="167" t="s">
        <v>639</v>
      </c>
      <c r="G80" s="168" t="s">
        <v>557</v>
      </c>
    </row>
    <row r="81" spans="2:7" ht="45" x14ac:dyDescent="0.25">
      <c r="B81" s="167">
        <v>36</v>
      </c>
      <c r="C81" s="167" t="s">
        <v>640</v>
      </c>
      <c r="D81" s="168" t="s">
        <v>555</v>
      </c>
      <c r="E81" s="168" t="s">
        <v>641</v>
      </c>
      <c r="F81" s="167" t="s">
        <v>642</v>
      </c>
      <c r="G81" s="168" t="s">
        <v>557</v>
      </c>
    </row>
    <row r="82" spans="2:7" ht="45" x14ac:dyDescent="0.25">
      <c r="B82" s="167">
        <v>37</v>
      </c>
      <c r="C82" s="167" t="s">
        <v>643</v>
      </c>
      <c r="D82" s="168" t="s">
        <v>555</v>
      </c>
      <c r="E82" s="168" t="s">
        <v>580</v>
      </c>
      <c r="F82" s="167" t="s">
        <v>639</v>
      </c>
      <c r="G82" s="168" t="s">
        <v>557</v>
      </c>
    </row>
    <row r="85" spans="2:7" x14ac:dyDescent="0.25">
      <c r="B85" s="306" t="s">
        <v>679</v>
      </c>
      <c r="C85" s="306"/>
      <c r="D85" s="306"/>
    </row>
    <row r="86" spans="2:7" x14ac:dyDescent="0.25">
      <c r="B86" s="179" t="s">
        <v>514</v>
      </c>
      <c r="C86" s="180" t="s">
        <v>515</v>
      </c>
      <c r="D86" s="179" t="s">
        <v>516</v>
      </c>
    </row>
    <row r="87" spans="2:7" x14ac:dyDescent="0.25">
      <c r="B87" s="179">
        <v>1</v>
      </c>
      <c r="C87" s="303" t="s">
        <v>517</v>
      </c>
      <c r="D87" s="186" t="s">
        <v>518</v>
      </c>
    </row>
    <row r="88" spans="2:7" ht="31.5" x14ac:dyDescent="0.25">
      <c r="B88" s="179">
        <v>2</v>
      </c>
      <c r="C88" s="303"/>
      <c r="D88" s="186" t="s">
        <v>519</v>
      </c>
    </row>
    <row r="89" spans="2:7" x14ac:dyDescent="0.25">
      <c r="B89" s="179">
        <v>3</v>
      </c>
      <c r="C89" s="303"/>
      <c r="D89" s="186" t="s">
        <v>520</v>
      </c>
    </row>
    <row r="90" spans="2:7" x14ac:dyDescent="0.25">
      <c r="B90" s="179">
        <v>4</v>
      </c>
      <c r="C90" s="303"/>
      <c r="D90" s="186" t="s">
        <v>521</v>
      </c>
    </row>
    <row r="91" spans="2:7" x14ac:dyDescent="0.25">
      <c r="B91" s="179">
        <v>5</v>
      </c>
      <c r="C91" s="303"/>
      <c r="D91" s="186" t="s">
        <v>522</v>
      </c>
    </row>
    <row r="92" spans="2:7" ht="31.5" x14ac:dyDescent="0.25">
      <c r="B92" s="179">
        <v>6</v>
      </c>
      <c r="C92" s="303"/>
      <c r="D92" s="186" t="s">
        <v>523</v>
      </c>
    </row>
    <row r="93" spans="2:7" ht="31.5" x14ac:dyDescent="0.25">
      <c r="B93" s="179">
        <v>7</v>
      </c>
      <c r="C93" s="303"/>
      <c r="D93" s="186" t="s">
        <v>524</v>
      </c>
    </row>
    <row r="94" spans="2:7" ht="31.5" x14ac:dyDescent="0.25">
      <c r="B94" s="179">
        <v>8</v>
      </c>
      <c r="C94" s="303"/>
      <c r="D94" s="186" t="s">
        <v>525</v>
      </c>
    </row>
    <row r="95" spans="2:7" x14ac:dyDescent="0.25">
      <c r="B95" s="179">
        <v>9</v>
      </c>
      <c r="C95" s="303"/>
      <c r="D95" s="186" t="s">
        <v>526</v>
      </c>
    </row>
    <row r="96" spans="2:7" x14ac:dyDescent="0.25">
      <c r="B96" s="26"/>
      <c r="C96" s="182"/>
      <c r="D96" s="26"/>
    </row>
    <row r="97" spans="2:4" x14ac:dyDescent="0.25">
      <c r="B97" s="179">
        <v>10</v>
      </c>
      <c r="C97" s="303" t="s">
        <v>527</v>
      </c>
      <c r="D97" s="186" t="s">
        <v>528</v>
      </c>
    </row>
    <row r="98" spans="2:4" x14ac:dyDescent="0.25">
      <c r="B98" s="179">
        <v>11</v>
      </c>
      <c r="C98" s="303"/>
      <c r="D98" s="186" t="s">
        <v>529</v>
      </c>
    </row>
    <row r="99" spans="2:4" x14ac:dyDescent="0.25">
      <c r="B99" s="26"/>
      <c r="C99" s="182"/>
      <c r="D99" s="26"/>
    </row>
    <row r="100" spans="2:4" ht="47.25" x14ac:dyDescent="0.25">
      <c r="B100" s="179">
        <v>12</v>
      </c>
      <c r="C100" s="179" t="s">
        <v>530</v>
      </c>
      <c r="D100" s="186" t="s">
        <v>680</v>
      </c>
    </row>
    <row r="101" spans="2:4" x14ac:dyDescent="0.25">
      <c r="B101" s="26"/>
      <c r="C101" s="182"/>
      <c r="D101" s="26"/>
    </row>
    <row r="102" spans="2:4" ht="31.5" x14ac:dyDescent="0.25">
      <c r="B102" s="179">
        <v>13</v>
      </c>
      <c r="C102" s="303" t="s">
        <v>531</v>
      </c>
      <c r="D102" s="186" t="s">
        <v>532</v>
      </c>
    </row>
    <row r="103" spans="2:4" ht="31.5" x14ac:dyDescent="0.25">
      <c r="B103" s="179">
        <v>14</v>
      </c>
      <c r="C103" s="303"/>
      <c r="D103" s="186" t="s">
        <v>533</v>
      </c>
    </row>
    <row r="104" spans="2:4" ht="31.5" x14ac:dyDescent="0.25">
      <c r="B104" s="179">
        <v>15</v>
      </c>
      <c r="C104" s="303"/>
      <c r="D104" s="186" t="s">
        <v>534</v>
      </c>
    </row>
    <row r="105" spans="2:4" ht="31.5" x14ac:dyDescent="0.25">
      <c r="B105" s="179">
        <v>16</v>
      </c>
      <c r="C105" s="303"/>
      <c r="D105" s="186" t="s">
        <v>535</v>
      </c>
    </row>
    <row r="106" spans="2:4" ht="47.25" x14ac:dyDescent="0.25">
      <c r="B106" s="179">
        <v>17</v>
      </c>
      <c r="C106" s="303"/>
      <c r="D106" s="186" t="s">
        <v>536</v>
      </c>
    </row>
    <row r="107" spans="2:4" x14ac:dyDescent="0.25">
      <c r="B107" s="179">
        <v>18</v>
      </c>
      <c r="C107" s="303"/>
      <c r="D107" s="186" t="s">
        <v>537</v>
      </c>
    </row>
    <row r="108" spans="2:4" ht="47.25" x14ac:dyDescent="0.25">
      <c r="B108" s="179">
        <v>19</v>
      </c>
      <c r="C108" s="183"/>
      <c r="D108" s="186" t="s">
        <v>538</v>
      </c>
    </row>
    <row r="109" spans="2:4" x14ac:dyDescent="0.25">
      <c r="B109" s="26"/>
      <c r="C109" s="182"/>
      <c r="D109" s="26"/>
    </row>
    <row r="110" spans="2:4" ht="31.5" x14ac:dyDescent="0.25">
      <c r="B110" s="179">
        <v>20</v>
      </c>
      <c r="C110" s="303" t="s">
        <v>539</v>
      </c>
      <c r="D110" s="186" t="s">
        <v>540</v>
      </c>
    </row>
    <row r="111" spans="2:4" ht="31.5" x14ac:dyDescent="0.25">
      <c r="B111" s="179">
        <v>21</v>
      </c>
      <c r="C111" s="303"/>
      <c r="D111" s="186" t="s">
        <v>541</v>
      </c>
    </row>
    <row r="112" spans="2:4" ht="31.5" x14ac:dyDescent="0.25">
      <c r="B112" s="179">
        <v>22</v>
      </c>
      <c r="C112" s="303"/>
      <c r="D112" s="186" t="s">
        <v>542</v>
      </c>
    </row>
    <row r="113" spans="2:4" x14ac:dyDescent="0.25">
      <c r="B113" s="179">
        <v>23</v>
      </c>
      <c r="C113" s="303"/>
      <c r="D113" s="186" t="s">
        <v>543</v>
      </c>
    </row>
    <row r="114" spans="2:4" ht="31.5" x14ac:dyDescent="0.25">
      <c r="B114" s="179">
        <v>24</v>
      </c>
      <c r="C114" s="303"/>
      <c r="D114" s="186" t="s">
        <v>544</v>
      </c>
    </row>
    <row r="115" spans="2:4" x14ac:dyDescent="0.25">
      <c r="B115" s="26"/>
      <c r="C115" s="182"/>
      <c r="D115" s="26"/>
    </row>
    <row r="116" spans="2:4" ht="31.5" x14ac:dyDescent="0.25">
      <c r="B116" s="179">
        <v>25</v>
      </c>
      <c r="C116" s="303" t="s">
        <v>545</v>
      </c>
      <c r="D116" s="186" t="s">
        <v>546</v>
      </c>
    </row>
    <row r="117" spans="2:4" ht="31.5" x14ac:dyDescent="0.25">
      <c r="B117" s="179">
        <v>26</v>
      </c>
      <c r="C117" s="303"/>
      <c r="D117" s="186" t="s">
        <v>547</v>
      </c>
    </row>
    <row r="118" spans="2:4" x14ac:dyDescent="0.25">
      <c r="B118" s="179">
        <v>27</v>
      </c>
      <c r="C118" s="303"/>
      <c r="D118" s="186" t="s">
        <v>548</v>
      </c>
    </row>
    <row r="119" spans="2:4" x14ac:dyDescent="0.25">
      <c r="B119" s="179">
        <v>28</v>
      </c>
      <c r="C119" s="303"/>
      <c r="D119" s="186" t="s">
        <v>549</v>
      </c>
    </row>
  </sheetData>
  <mergeCells count="15">
    <mergeCell ref="C97:C98"/>
    <mergeCell ref="C102:C107"/>
    <mergeCell ref="C110:C114"/>
    <mergeCell ref="C116:C119"/>
    <mergeCell ref="B26:D26"/>
    <mergeCell ref="B44:G44"/>
    <mergeCell ref="C31:H31"/>
    <mergeCell ref="B85:D85"/>
    <mergeCell ref="B28:E29"/>
    <mergeCell ref="C87:C95"/>
    <mergeCell ref="B2:D2"/>
    <mergeCell ref="B3:D3"/>
    <mergeCell ref="B4:D4"/>
    <mergeCell ref="B5:D5"/>
    <mergeCell ref="C6:D6"/>
  </mergeCells>
  <pageMargins left="0.31496062992125984" right="0" top="0.55118110236220474" bottom="0.55118110236220474" header="0.31496062992125984" footer="0.31496062992125984"/>
  <pageSetup scale="75" orientation="portrait" r:id="rId1"/>
  <rowBreaks count="4" manualBreakCount="4">
    <brk id="29" max="16383" man="1"/>
    <brk id="42" max="16383" man="1"/>
    <brk id="63" max="7" man="1"/>
    <brk id="8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2"/>
  <sheetViews>
    <sheetView topLeftCell="A61" zoomScale="75" zoomScaleNormal="75" workbookViewId="0">
      <selection activeCell="L64" sqref="L64"/>
    </sheetView>
  </sheetViews>
  <sheetFormatPr defaultColWidth="9.42578125" defaultRowHeight="15.75" x14ac:dyDescent="0.25"/>
  <cols>
    <col min="1" max="1" width="8.28515625" style="12" bestFit="1" customWidth="1"/>
    <col min="2" max="2" width="37.85546875" style="69" customWidth="1"/>
    <col min="3" max="3" width="31.5703125" style="12" customWidth="1"/>
    <col min="4" max="4" width="44.28515625" style="12" bestFit="1" customWidth="1"/>
    <col min="5" max="5" width="46.28515625" style="12" customWidth="1"/>
    <col min="6" max="6" width="36.28515625" style="69" customWidth="1"/>
    <col min="7" max="16384" width="9.42578125" style="69"/>
  </cols>
  <sheetData>
    <row r="1" spans="1:6" ht="18.75" x14ac:dyDescent="0.25">
      <c r="A1" s="308" t="s">
        <v>0</v>
      </c>
      <c r="B1" s="309"/>
      <c r="C1" s="309"/>
      <c r="D1" s="309"/>
      <c r="E1" s="309"/>
      <c r="F1" s="310"/>
    </row>
    <row r="2" spans="1:6" ht="18.75" x14ac:dyDescent="0.25">
      <c r="A2" s="308" t="s">
        <v>228</v>
      </c>
      <c r="B2" s="309"/>
      <c r="C2" s="309"/>
      <c r="D2" s="309"/>
      <c r="E2" s="309"/>
      <c r="F2" s="310"/>
    </row>
    <row r="3" spans="1:6" ht="18.75" x14ac:dyDescent="0.25">
      <c r="A3" s="308" t="s">
        <v>70</v>
      </c>
      <c r="B3" s="309"/>
      <c r="C3" s="309"/>
      <c r="D3" s="309"/>
      <c r="E3" s="309"/>
      <c r="F3" s="310"/>
    </row>
    <row r="4" spans="1:6" ht="31.5" x14ac:dyDescent="0.25">
      <c r="A4" s="115"/>
      <c r="B4" s="116" t="s">
        <v>71</v>
      </c>
      <c r="C4" s="117" t="s">
        <v>229</v>
      </c>
      <c r="D4" s="117" t="s">
        <v>230</v>
      </c>
      <c r="E4" s="115"/>
      <c r="F4" s="118"/>
    </row>
    <row r="5" spans="1:6" x14ac:dyDescent="0.25">
      <c r="A5" s="117">
        <v>1</v>
      </c>
      <c r="B5" s="119" t="s">
        <v>72</v>
      </c>
      <c r="C5" s="120">
        <v>123184</v>
      </c>
      <c r="D5" s="120">
        <v>122686</v>
      </c>
      <c r="E5" s="115"/>
      <c r="F5" s="118"/>
    </row>
    <row r="6" spans="1:6" x14ac:dyDescent="0.25">
      <c r="A6" s="115"/>
      <c r="B6" s="119" t="s">
        <v>73</v>
      </c>
      <c r="C6" s="121">
        <v>532515</v>
      </c>
      <c r="D6" s="120">
        <v>542672</v>
      </c>
      <c r="E6" s="115"/>
      <c r="F6" s="118"/>
    </row>
    <row r="7" spans="1:6" x14ac:dyDescent="0.25">
      <c r="A7" s="115"/>
      <c r="B7" s="119" t="s">
        <v>74</v>
      </c>
      <c r="C7" s="121">
        <v>113293</v>
      </c>
      <c r="D7" s="120">
        <v>116408</v>
      </c>
      <c r="E7" s="115"/>
      <c r="F7" s="118"/>
    </row>
    <row r="8" spans="1:6" x14ac:dyDescent="0.25">
      <c r="A8" s="117">
        <v>2</v>
      </c>
      <c r="B8" s="311" t="s">
        <v>75</v>
      </c>
      <c r="C8" s="311"/>
      <c r="D8" s="311"/>
      <c r="E8" s="115"/>
      <c r="F8" s="118"/>
    </row>
    <row r="9" spans="1:6" x14ac:dyDescent="0.25">
      <c r="A9" s="117" t="s">
        <v>76</v>
      </c>
      <c r="B9" s="119" t="s">
        <v>77</v>
      </c>
      <c r="C9" s="117" t="s">
        <v>78</v>
      </c>
      <c r="D9" s="117" t="s">
        <v>79</v>
      </c>
      <c r="E9" s="115"/>
      <c r="F9" s="118"/>
    </row>
    <row r="10" spans="1:6" x14ac:dyDescent="0.25">
      <c r="A10" s="117"/>
      <c r="B10" s="119" t="s">
        <v>72</v>
      </c>
      <c r="C10" s="122">
        <v>285</v>
      </c>
      <c r="D10" s="122" t="s">
        <v>231</v>
      </c>
      <c r="E10" s="122" t="s">
        <v>232</v>
      </c>
      <c r="F10" s="118"/>
    </row>
    <row r="11" spans="1:6" x14ac:dyDescent="0.25">
      <c r="A11" s="117"/>
      <c r="B11" s="119" t="s">
        <v>73</v>
      </c>
      <c r="C11" s="122">
        <v>272</v>
      </c>
      <c r="D11" s="122" t="s">
        <v>233</v>
      </c>
      <c r="E11" s="122" t="s">
        <v>234</v>
      </c>
      <c r="F11" s="118"/>
    </row>
    <row r="12" spans="1:6" x14ac:dyDescent="0.25">
      <c r="A12" s="117"/>
      <c r="B12" s="119" t="s">
        <v>74</v>
      </c>
      <c r="C12" s="122">
        <v>152</v>
      </c>
      <c r="D12" s="122" t="s">
        <v>235</v>
      </c>
      <c r="E12" s="122" t="s">
        <v>236</v>
      </c>
      <c r="F12" s="118"/>
    </row>
    <row r="13" spans="1:6" x14ac:dyDescent="0.25">
      <c r="A13" s="117"/>
      <c r="B13" s="119"/>
      <c r="C13" s="115"/>
      <c r="D13" s="115"/>
      <c r="E13" s="115"/>
      <c r="F13" s="118"/>
    </row>
    <row r="14" spans="1:6" x14ac:dyDescent="0.25">
      <c r="A14" s="117" t="s">
        <v>80</v>
      </c>
      <c r="B14" s="119" t="s">
        <v>81</v>
      </c>
      <c r="C14" s="115"/>
      <c r="D14" s="115"/>
      <c r="E14" s="115"/>
      <c r="F14" s="118"/>
    </row>
    <row r="15" spans="1:6" x14ac:dyDescent="0.25">
      <c r="A15" s="117"/>
      <c r="B15" s="119" t="s">
        <v>83</v>
      </c>
      <c r="C15" s="119"/>
      <c r="D15" s="115"/>
      <c r="E15" s="115"/>
      <c r="F15" s="118"/>
    </row>
    <row r="16" spans="1:6" x14ac:dyDescent="0.25">
      <c r="A16" s="117"/>
      <c r="B16" s="119"/>
      <c r="C16" s="115"/>
      <c r="D16" s="115"/>
      <c r="E16" s="115"/>
      <c r="F16" s="118"/>
    </row>
    <row r="17" spans="1:6" x14ac:dyDescent="0.25">
      <c r="A17" s="117" t="s">
        <v>84</v>
      </c>
      <c r="B17" s="119" t="s">
        <v>85</v>
      </c>
      <c r="C17" s="115"/>
      <c r="D17" s="115"/>
      <c r="E17" s="117" t="s">
        <v>86</v>
      </c>
      <c r="F17" s="118"/>
    </row>
    <row r="18" spans="1:6" x14ac:dyDescent="0.25">
      <c r="A18" s="115"/>
      <c r="B18" s="119" t="s">
        <v>83</v>
      </c>
      <c r="C18" s="122" t="s">
        <v>237</v>
      </c>
      <c r="D18" s="115"/>
      <c r="E18" s="115"/>
      <c r="F18" s="118"/>
    </row>
    <row r="19" spans="1:6" x14ac:dyDescent="0.25">
      <c r="A19" s="115"/>
      <c r="B19" s="119"/>
      <c r="C19" s="115"/>
      <c r="D19" s="115"/>
      <c r="E19" s="115"/>
      <c r="F19" s="118"/>
    </row>
    <row r="20" spans="1:6" x14ac:dyDescent="0.25">
      <c r="A20" s="117">
        <v>3</v>
      </c>
      <c r="B20" s="116" t="s">
        <v>87</v>
      </c>
      <c r="C20" s="115"/>
      <c r="D20" s="115"/>
      <c r="E20" s="115"/>
      <c r="F20" s="118"/>
    </row>
    <row r="21" spans="1:6" x14ac:dyDescent="0.25">
      <c r="A21" s="117"/>
      <c r="B21" s="116"/>
      <c r="C21" s="115"/>
      <c r="D21" s="115"/>
      <c r="E21" s="115"/>
      <c r="F21" s="118"/>
    </row>
    <row r="22" spans="1:6" x14ac:dyDescent="0.25">
      <c r="A22" s="117">
        <v>4</v>
      </c>
      <c r="B22" s="116" t="s">
        <v>88</v>
      </c>
      <c r="C22" s="115"/>
      <c r="D22" s="115"/>
      <c r="E22" s="115"/>
      <c r="F22" s="118"/>
    </row>
    <row r="23" spans="1:6" x14ac:dyDescent="0.25">
      <c r="A23" s="117" t="s">
        <v>76</v>
      </c>
      <c r="B23" s="119" t="s">
        <v>89</v>
      </c>
      <c r="C23" s="115"/>
      <c r="D23" s="115"/>
      <c r="E23" s="115"/>
      <c r="F23" s="118"/>
    </row>
    <row r="24" spans="1:6" x14ac:dyDescent="0.25">
      <c r="A24" s="117" t="s">
        <v>80</v>
      </c>
      <c r="B24" s="119" t="s">
        <v>85</v>
      </c>
      <c r="C24" s="115">
        <v>12</v>
      </c>
      <c r="D24" s="115"/>
      <c r="E24" s="117" t="s">
        <v>86</v>
      </c>
      <c r="F24" s="118"/>
    </row>
    <row r="25" spans="1:6" x14ac:dyDescent="0.25">
      <c r="A25" s="123">
        <v>5</v>
      </c>
      <c r="B25" s="124" t="s">
        <v>238</v>
      </c>
      <c r="C25" s="125"/>
      <c r="D25" s="115"/>
      <c r="E25" s="117"/>
      <c r="F25" s="118"/>
    </row>
    <row r="26" spans="1:6" ht="31.5" x14ac:dyDescent="0.25">
      <c r="A26" s="123" t="s">
        <v>76</v>
      </c>
      <c r="B26" s="126" t="s">
        <v>239</v>
      </c>
      <c r="C26" s="125"/>
      <c r="D26" s="115"/>
      <c r="E26" s="117"/>
      <c r="F26" s="118"/>
    </row>
    <row r="27" spans="1:6" ht="47.25" x14ac:dyDescent="0.25">
      <c r="A27" s="125" t="s">
        <v>240</v>
      </c>
      <c r="B27" s="126" t="s">
        <v>241</v>
      </c>
      <c r="C27" s="126" t="s">
        <v>242</v>
      </c>
      <c r="D27" s="126" t="s">
        <v>243</v>
      </c>
      <c r="E27" s="126" t="s">
        <v>244</v>
      </c>
      <c r="F27" s="118"/>
    </row>
    <row r="28" spans="1:6" ht="31.5" x14ac:dyDescent="0.25">
      <c r="A28" s="125" t="s">
        <v>245</v>
      </c>
      <c r="B28" s="126" t="s">
        <v>246</v>
      </c>
      <c r="C28" s="126" t="s">
        <v>247</v>
      </c>
      <c r="D28" s="126" t="s">
        <v>248</v>
      </c>
      <c r="E28" s="126" t="s">
        <v>249</v>
      </c>
      <c r="F28" s="118"/>
    </row>
    <row r="29" spans="1:6" x14ac:dyDescent="0.25">
      <c r="A29" s="123" t="s">
        <v>80</v>
      </c>
      <c r="B29" s="126" t="s">
        <v>250</v>
      </c>
      <c r="C29" s="125" t="s">
        <v>82</v>
      </c>
      <c r="D29" s="115"/>
      <c r="E29" s="115"/>
      <c r="F29" s="118"/>
    </row>
    <row r="30" spans="1:6" ht="31.5" x14ac:dyDescent="0.25">
      <c r="A30" s="123" t="s">
        <v>251</v>
      </c>
      <c r="B30" s="126" t="s">
        <v>252</v>
      </c>
      <c r="C30" s="125" t="s">
        <v>82</v>
      </c>
      <c r="D30" s="115"/>
      <c r="E30" s="115"/>
      <c r="F30" s="118"/>
    </row>
    <row r="31" spans="1:6" x14ac:dyDescent="0.25">
      <c r="A31" s="115"/>
      <c r="B31" s="115"/>
      <c r="C31" s="117" t="s">
        <v>90</v>
      </c>
      <c r="D31" s="117" t="s">
        <v>91</v>
      </c>
      <c r="E31" s="115"/>
      <c r="F31" s="118"/>
    </row>
    <row r="32" spans="1:6" x14ac:dyDescent="0.25">
      <c r="A32" s="117">
        <v>6</v>
      </c>
      <c r="B32" s="116" t="s">
        <v>92</v>
      </c>
      <c r="C32" s="115"/>
      <c r="D32" s="115"/>
      <c r="E32" s="115" t="s">
        <v>93</v>
      </c>
      <c r="F32" s="118"/>
    </row>
    <row r="33" spans="1:6" x14ac:dyDescent="0.25">
      <c r="A33" s="117" t="s">
        <v>76</v>
      </c>
      <c r="B33" s="127" t="s">
        <v>104</v>
      </c>
      <c r="C33" s="128">
        <v>4</v>
      </c>
      <c r="D33" s="128" t="s">
        <v>107</v>
      </c>
      <c r="E33" s="115"/>
      <c r="F33" s="118"/>
    </row>
    <row r="34" spans="1:6" ht="31.5" x14ac:dyDescent="0.25">
      <c r="A34" s="117" t="s">
        <v>80</v>
      </c>
      <c r="B34" s="127" t="s">
        <v>253</v>
      </c>
      <c r="C34" s="128">
        <v>1</v>
      </c>
      <c r="D34" s="128">
        <v>200</v>
      </c>
      <c r="E34" s="115"/>
      <c r="F34" s="118"/>
    </row>
    <row r="35" spans="1:6" ht="31.5" x14ac:dyDescent="0.25">
      <c r="A35" s="123" t="s">
        <v>251</v>
      </c>
      <c r="B35" s="127" t="s">
        <v>254</v>
      </c>
      <c r="C35" s="128">
        <v>1</v>
      </c>
      <c r="D35" s="128">
        <v>50</v>
      </c>
      <c r="E35" s="115"/>
      <c r="F35" s="118"/>
    </row>
    <row r="36" spans="1:6" ht="31.5" x14ac:dyDescent="0.25">
      <c r="A36" s="123" t="s">
        <v>255</v>
      </c>
      <c r="B36" s="127" t="s">
        <v>256</v>
      </c>
      <c r="C36" s="128">
        <v>1</v>
      </c>
      <c r="D36" s="128">
        <v>500</v>
      </c>
      <c r="E36" s="115"/>
      <c r="F36" s="118"/>
    </row>
    <row r="37" spans="1:6" x14ac:dyDescent="0.25">
      <c r="A37" s="117">
        <v>7</v>
      </c>
      <c r="B37" s="116" t="s">
        <v>94</v>
      </c>
      <c r="C37" s="115"/>
      <c r="D37" s="115"/>
      <c r="E37" s="117" t="s">
        <v>93</v>
      </c>
      <c r="F37" s="118"/>
    </row>
    <row r="38" spans="1:6" x14ac:dyDescent="0.25">
      <c r="A38" s="129" t="s">
        <v>76</v>
      </c>
      <c r="B38" s="130" t="s">
        <v>257</v>
      </c>
      <c r="C38" s="122">
        <v>279</v>
      </c>
      <c r="D38" s="115"/>
      <c r="E38" s="117"/>
      <c r="F38" s="118"/>
    </row>
    <row r="39" spans="1:6" x14ac:dyDescent="0.25">
      <c r="A39" s="129" t="s">
        <v>80</v>
      </c>
      <c r="B39" s="130" t="s">
        <v>95</v>
      </c>
      <c r="C39" s="115">
        <v>22</v>
      </c>
      <c r="D39" s="115"/>
      <c r="E39" s="117"/>
      <c r="F39" s="118"/>
    </row>
    <row r="40" spans="1:6" x14ac:dyDescent="0.25">
      <c r="A40" s="129" t="s">
        <v>84</v>
      </c>
      <c r="B40" s="130" t="s">
        <v>258</v>
      </c>
      <c r="C40" s="115">
        <v>19</v>
      </c>
      <c r="D40" s="115"/>
      <c r="E40" s="115"/>
      <c r="F40" s="118"/>
    </row>
    <row r="41" spans="1:6" x14ac:dyDescent="0.25">
      <c r="A41" s="129"/>
      <c r="B41" s="131" t="s">
        <v>259</v>
      </c>
      <c r="C41" s="132">
        <f>C38+C39+C40</f>
        <v>320</v>
      </c>
      <c r="D41" s="132" t="s">
        <v>260</v>
      </c>
      <c r="E41" s="115"/>
      <c r="F41" s="118"/>
    </row>
    <row r="42" spans="1:6" x14ac:dyDescent="0.25">
      <c r="A42" s="117">
        <v>8</v>
      </c>
      <c r="B42" s="116" t="s">
        <v>96</v>
      </c>
      <c r="C42" s="115"/>
      <c r="D42" s="115"/>
      <c r="E42" s="115"/>
      <c r="F42" s="118"/>
    </row>
    <row r="43" spans="1:6" ht="31.5" x14ac:dyDescent="0.25">
      <c r="A43" s="117" t="s">
        <v>76</v>
      </c>
      <c r="B43" s="119" t="s">
        <v>261</v>
      </c>
      <c r="C43" s="115">
        <v>200</v>
      </c>
      <c r="D43" s="115" t="s">
        <v>262</v>
      </c>
      <c r="E43" s="115"/>
      <c r="F43" s="118"/>
    </row>
    <row r="44" spans="1:6" ht="31.5" x14ac:dyDescent="0.25">
      <c r="A44" s="117" t="s">
        <v>80</v>
      </c>
      <c r="B44" s="119" t="s">
        <v>263</v>
      </c>
      <c r="C44" s="115">
        <v>300</v>
      </c>
      <c r="D44" s="115" t="s">
        <v>264</v>
      </c>
      <c r="E44" s="115"/>
      <c r="F44" s="118"/>
    </row>
    <row r="45" spans="1:6" ht="47.25" x14ac:dyDescent="0.25">
      <c r="A45" s="117">
        <v>9</v>
      </c>
      <c r="B45" s="116" t="s">
        <v>265</v>
      </c>
      <c r="C45" s="115" t="s">
        <v>152</v>
      </c>
      <c r="D45" s="115"/>
      <c r="E45" s="115"/>
      <c r="F45" s="118"/>
    </row>
    <row r="46" spans="1:6" x14ac:dyDescent="0.25">
      <c r="A46" s="117"/>
      <c r="B46" s="119"/>
      <c r="C46" s="115"/>
      <c r="D46" s="115"/>
      <c r="E46" s="117" t="s">
        <v>93</v>
      </c>
      <c r="F46" s="118"/>
    </row>
    <row r="47" spans="1:6" x14ac:dyDescent="0.25">
      <c r="A47" s="115"/>
      <c r="B47" s="116" t="s">
        <v>86</v>
      </c>
      <c r="C47" s="117" t="s">
        <v>97</v>
      </c>
      <c r="D47" s="117" t="s">
        <v>99</v>
      </c>
      <c r="E47" s="133"/>
      <c r="F47" s="118"/>
    </row>
    <row r="48" spans="1:6" x14ac:dyDescent="0.25">
      <c r="A48" s="117" t="s">
        <v>98</v>
      </c>
      <c r="B48" s="134" t="s">
        <v>1</v>
      </c>
      <c r="C48" s="135" t="s">
        <v>2</v>
      </c>
      <c r="D48" s="135" t="s">
        <v>72</v>
      </c>
      <c r="E48" s="135" t="s">
        <v>73</v>
      </c>
      <c r="F48" s="135" t="s">
        <v>74</v>
      </c>
    </row>
    <row r="49" spans="1:6" ht="47.25" x14ac:dyDescent="0.25">
      <c r="A49" s="122">
        <v>1</v>
      </c>
      <c r="B49" s="130" t="s">
        <v>266</v>
      </c>
      <c r="C49" s="136">
        <v>46108</v>
      </c>
      <c r="D49" s="137" t="s">
        <v>267</v>
      </c>
      <c r="E49" s="137" t="s">
        <v>268</v>
      </c>
      <c r="F49" s="138" t="s">
        <v>269</v>
      </c>
    </row>
    <row r="50" spans="1:6" ht="31.5" x14ac:dyDescent="0.25">
      <c r="A50" s="122">
        <v>2</v>
      </c>
      <c r="B50" s="130" t="s">
        <v>270</v>
      </c>
      <c r="C50" s="136">
        <v>46107</v>
      </c>
      <c r="D50" s="137" t="s">
        <v>271</v>
      </c>
      <c r="E50" s="137" t="s">
        <v>272</v>
      </c>
      <c r="F50" s="137" t="s">
        <v>273</v>
      </c>
    </row>
    <row r="51" spans="1:6" ht="47.25" x14ac:dyDescent="0.25">
      <c r="A51" s="122">
        <v>3</v>
      </c>
      <c r="B51" s="130" t="s">
        <v>274</v>
      </c>
      <c r="C51" s="136">
        <v>46106</v>
      </c>
      <c r="D51" s="137" t="s">
        <v>275</v>
      </c>
      <c r="E51" s="137" t="s">
        <v>276</v>
      </c>
      <c r="F51" s="137" t="s">
        <v>277</v>
      </c>
    </row>
    <row r="52" spans="1:6" ht="47.25" x14ac:dyDescent="0.25">
      <c r="A52" s="122">
        <v>4</v>
      </c>
      <c r="B52" s="130" t="s">
        <v>278</v>
      </c>
      <c r="C52" s="136">
        <v>46106</v>
      </c>
      <c r="D52" s="137" t="s">
        <v>279</v>
      </c>
      <c r="E52" s="137" t="s">
        <v>280</v>
      </c>
      <c r="F52" s="137" t="s">
        <v>281</v>
      </c>
    </row>
    <row r="53" spans="1:6" ht="47.25" x14ac:dyDescent="0.25">
      <c r="A53" s="122">
        <v>5</v>
      </c>
      <c r="B53" s="130" t="s">
        <v>282</v>
      </c>
      <c r="C53" s="136">
        <v>46100</v>
      </c>
      <c r="D53" s="137" t="s">
        <v>283</v>
      </c>
      <c r="E53" s="137" t="s">
        <v>284</v>
      </c>
      <c r="F53" s="137" t="s">
        <v>285</v>
      </c>
    </row>
    <row r="54" spans="1:6" ht="47.25" x14ac:dyDescent="0.25">
      <c r="A54" s="122">
        <v>6</v>
      </c>
      <c r="B54" s="130" t="s">
        <v>286</v>
      </c>
      <c r="C54" s="136">
        <v>46093</v>
      </c>
      <c r="D54" s="137" t="s">
        <v>287</v>
      </c>
      <c r="E54" s="137" t="s">
        <v>288</v>
      </c>
      <c r="F54" s="137" t="s">
        <v>289</v>
      </c>
    </row>
    <row r="55" spans="1:6" ht="47.25" x14ac:dyDescent="0.25">
      <c r="A55" s="122">
        <v>7</v>
      </c>
      <c r="B55" s="130" t="s">
        <v>290</v>
      </c>
      <c r="C55" s="136">
        <v>46093</v>
      </c>
      <c r="D55" s="137" t="s">
        <v>291</v>
      </c>
      <c r="E55" s="137" t="s">
        <v>292</v>
      </c>
      <c r="F55" s="138" t="s">
        <v>293</v>
      </c>
    </row>
    <row r="56" spans="1:6" ht="47.25" x14ac:dyDescent="0.25">
      <c r="A56" s="122">
        <v>8</v>
      </c>
      <c r="B56" s="130" t="s">
        <v>294</v>
      </c>
      <c r="C56" s="136">
        <v>46093</v>
      </c>
      <c r="D56" s="137" t="s">
        <v>295</v>
      </c>
      <c r="E56" s="137" t="s">
        <v>296</v>
      </c>
      <c r="F56" s="137" t="s">
        <v>297</v>
      </c>
    </row>
    <row r="57" spans="1:6" ht="47.25" x14ac:dyDescent="0.25">
      <c r="A57" s="122">
        <v>9</v>
      </c>
      <c r="B57" s="130" t="s">
        <v>298</v>
      </c>
      <c r="C57" s="136">
        <v>46091</v>
      </c>
      <c r="D57" s="137" t="s">
        <v>299</v>
      </c>
      <c r="E57" s="137" t="s">
        <v>300</v>
      </c>
      <c r="F57" s="137" t="s">
        <v>301</v>
      </c>
    </row>
    <row r="58" spans="1:6" ht="47.25" x14ac:dyDescent="0.25">
      <c r="A58" s="122">
        <v>10</v>
      </c>
      <c r="B58" s="130" t="s">
        <v>302</v>
      </c>
      <c r="C58" s="136">
        <v>46090</v>
      </c>
      <c r="D58" s="137" t="s">
        <v>303</v>
      </c>
      <c r="E58" s="137" t="s">
        <v>304</v>
      </c>
      <c r="F58" s="137" t="s">
        <v>305</v>
      </c>
    </row>
    <row r="59" spans="1:6" ht="47.25" x14ac:dyDescent="0.25">
      <c r="A59" s="122">
        <v>11</v>
      </c>
      <c r="B59" s="130" t="s">
        <v>306</v>
      </c>
      <c r="C59" s="136">
        <v>46087</v>
      </c>
      <c r="D59" s="137" t="s">
        <v>307</v>
      </c>
      <c r="E59" s="137" t="s">
        <v>308</v>
      </c>
      <c r="F59" s="137" t="s">
        <v>309</v>
      </c>
    </row>
    <row r="60" spans="1:6" ht="151.5" customHeight="1" x14ac:dyDescent="0.25">
      <c r="A60" s="122">
        <v>12</v>
      </c>
      <c r="B60" s="139" t="s">
        <v>310</v>
      </c>
      <c r="C60" s="139" t="s">
        <v>311</v>
      </c>
      <c r="D60" s="137"/>
      <c r="E60" s="140"/>
      <c r="F60" s="140"/>
    </row>
    <row r="61" spans="1:6" ht="126" customHeight="1" x14ac:dyDescent="0.25">
      <c r="A61" s="122">
        <v>13</v>
      </c>
      <c r="B61" s="139" t="s">
        <v>312</v>
      </c>
      <c r="C61" s="139" t="s">
        <v>313</v>
      </c>
      <c r="D61" s="137"/>
      <c r="E61" s="140"/>
      <c r="F61" s="140"/>
    </row>
    <row r="62" spans="1:6" ht="135" customHeight="1" x14ac:dyDescent="0.25">
      <c r="A62" s="122">
        <v>14</v>
      </c>
      <c r="B62" s="139" t="s">
        <v>314</v>
      </c>
      <c r="C62" s="139" t="s">
        <v>315</v>
      </c>
      <c r="D62" s="137"/>
      <c r="E62" s="140"/>
      <c r="F62" s="140"/>
    </row>
    <row r="63" spans="1:6" ht="163.5" customHeight="1" x14ac:dyDescent="0.25">
      <c r="A63" s="122">
        <v>15</v>
      </c>
      <c r="B63" s="139" t="s">
        <v>316</v>
      </c>
      <c r="C63" s="139" t="s">
        <v>317</v>
      </c>
      <c r="D63" s="137"/>
      <c r="E63" s="140"/>
      <c r="F63" s="140"/>
    </row>
    <row r="64" spans="1:6" ht="150" customHeight="1" x14ac:dyDescent="0.25">
      <c r="A64" s="122">
        <v>16</v>
      </c>
      <c r="B64" s="139" t="s">
        <v>318</v>
      </c>
      <c r="C64" s="139" t="s">
        <v>319</v>
      </c>
      <c r="D64" s="137"/>
      <c r="E64" s="140"/>
      <c r="F64" s="140"/>
    </row>
    <row r="65" spans="1:6" ht="159" customHeight="1" x14ac:dyDescent="0.25">
      <c r="A65" s="122">
        <v>17</v>
      </c>
      <c r="B65" s="139" t="s">
        <v>320</v>
      </c>
      <c r="C65" s="139" t="s">
        <v>321</v>
      </c>
      <c r="D65" s="137"/>
      <c r="E65" s="140"/>
      <c r="F65" s="140"/>
    </row>
    <row r="66" spans="1:6" ht="129.75" customHeight="1" x14ac:dyDescent="0.25">
      <c r="A66" s="122">
        <v>18</v>
      </c>
      <c r="B66" s="139" t="s">
        <v>322</v>
      </c>
      <c r="C66" s="139" t="s">
        <v>323</v>
      </c>
      <c r="D66" s="137"/>
      <c r="E66" s="140"/>
      <c r="F66" s="140"/>
    </row>
    <row r="67" spans="1:6" ht="105.75" customHeight="1" x14ac:dyDescent="0.25">
      <c r="A67" s="122">
        <v>19</v>
      </c>
      <c r="B67" s="139" t="s">
        <v>324</v>
      </c>
      <c r="C67" s="139" t="s">
        <v>325</v>
      </c>
      <c r="D67" s="137"/>
      <c r="E67" s="140"/>
      <c r="F67" s="140"/>
    </row>
    <row r="68" spans="1:6" ht="129" customHeight="1" x14ac:dyDescent="0.25">
      <c r="A68" s="122">
        <v>20</v>
      </c>
      <c r="B68" s="139" t="s">
        <v>326</v>
      </c>
      <c r="C68" s="139" t="s">
        <v>313</v>
      </c>
      <c r="D68" s="137"/>
      <c r="E68" s="140"/>
      <c r="F68" s="140"/>
    </row>
    <row r="69" spans="1:6" ht="169.5" customHeight="1" x14ac:dyDescent="0.25">
      <c r="A69" s="122">
        <v>21</v>
      </c>
      <c r="B69" s="139" t="s">
        <v>327</v>
      </c>
      <c r="C69" s="139" t="s">
        <v>319</v>
      </c>
      <c r="D69" s="137"/>
      <c r="E69" s="140"/>
      <c r="F69" s="140"/>
    </row>
    <row r="70" spans="1:6" ht="136.5" customHeight="1" x14ac:dyDescent="0.25">
      <c r="A70" s="122">
        <v>22</v>
      </c>
      <c r="B70" s="139" t="s">
        <v>328</v>
      </c>
      <c r="C70" s="139" t="s">
        <v>323</v>
      </c>
      <c r="D70" s="137"/>
      <c r="E70" s="140"/>
      <c r="F70" s="140"/>
    </row>
    <row r="71" spans="1:6" ht="139.5" customHeight="1" x14ac:dyDescent="0.25">
      <c r="A71" s="122">
        <v>23</v>
      </c>
      <c r="B71" s="139" t="s">
        <v>329</v>
      </c>
      <c r="C71" s="139" t="s">
        <v>330</v>
      </c>
      <c r="D71" s="133"/>
      <c r="E71" s="140"/>
      <c r="F71" s="140"/>
    </row>
    <row r="72" spans="1:6" x14ac:dyDescent="0.25">
      <c r="A72" s="115"/>
      <c r="B72" s="116" t="s">
        <v>93</v>
      </c>
      <c r="C72" s="117" t="s">
        <v>100</v>
      </c>
      <c r="D72" s="115"/>
      <c r="E72" s="115"/>
      <c r="F72" s="139"/>
    </row>
    <row r="73" spans="1:6" x14ac:dyDescent="0.25">
      <c r="A73" s="141" t="s">
        <v>98</v>
      </c>
      <c r="B73" s="117" t="s">
        <v>101</v>
      </c>
      <c r="C73" s="117" t="s">
        <v>102</v>
      </c>
      <c r="D73" s="117" t="s">
        <v>2</v>
      </c>
      <c r="E73" s="117" t="s">
        <v>3</v>
      </c>
      <c r="F73" s="117" t="s">
        <v>103</v>
      </c>
    </row>
    <row r="74" spans="1:6" ht="105.75" customHeight="1" x14ac:dyDescent="0.25">
      <c r="A74" s="115">
        <v>1</v>
      </c>
      <c r="B74" s="115" t="s">
        <v>104</v>
      </c>
      <c r="C74" s="115" t="s">
        <v>105</v>
      </c>
      <c r="D74" s="115" t="s">
        <v>106</v>
      </c>
      <c r="E74" s="115" t="s">
        <v>331</v>
      </c>
      <c r="F74" s="115" t="s">
        <v>332</v>
      </c>
    </row>
    <row r="75" spans="1:6" ht="63" x14ac:dyDescent="0.25">
      <c r="A75" s="142">
        <v>2</v>
      </c>
      <c r="B75" s="125" t="s">
        <v>333</v>
      </c>
      <c r="C75" s="125" t="s">
        <v>334</v>
      </c>
      <c r="D75" s="125" t="s">
        <v>335</v>
      </c>
      <c r="E75" s="115" t="s">
        <v>336</v>
      </c>
      <c r="F75" s="142" t="s">
        <v>337</v>
      </c>
    </row>
    <row r="76" spans="1:6" ht="96" customHeight="1" x14ac:dyDescent="0.25">
      <c r="A76" s="142">
        <v>3</v>
      </c>
      <c r="B76" s="127" t="s">
        <v>338</v>
      </c>
      <c r="C76" s="125" t="s">
        <v>339</v>
      </c>
      <c r="D76" s="125" t="s">
        <v>340</v>
      </c>
      <c r="E76" s="115" t="s">
        <v>341</v>
      </c>
      <c r="F76" s="142" t="s">
        <v>513</v>
      </c>
    </row>
    <row r="77" spans="1:6" ht="102" customHeight="1" x14ac:dyDescent="0.25">
      <c r="A77" s="142">
        <v>4</v>
      </c>
      <c r="B77" s="127" t="s">
        <v>342</v>
      </c>
      <c r="C77" s="125" t="s">
        <v>343</v>
      </c>
      <c r="D77" s="125" t="s">
        <v>344</v>
      </c>
      <c r="E77" s="115" t="s">
        <v>345</v>
      </c>
      <c r="F77" s="142" t="s">
        <v>512</v>
      </c>
    </row>
    <row r="78" spans="1:6" x14ac:dyDescent="0.25">
      <c r="A78" s="142"/>
      <c r="B78" s="117" t="s">
        <v>346</v>
      </c>
      <c r="C78" s="115"/>
      <c r="D78" s="142"/>
      <c r="E78" s="115"/>
      <c r="F78" s="142"/>
    </row>
    <row r="79" spans="1:6" ht="133.5" customHeight="1" x14ac:dyDescent="0.25">
      <c r="A79" s="142">
        <v>2</v>
      </c>
      <c r="B79" s="115" t="s">
        <v>347</v>
      </c>
      <c r="C79" s="115" t="s">
        <v>348</v>
      </c>
      <c r="D79" s="143" t="s">
        <v>349</v>
      </c>
      <c r="E79" s="115" t="s">
        <v>350</v>
      </c>
      <c r="F79" s="142" t="s">
        <v>109</v>
      </c>
    </row>
    <row r="80" spans="1:6" ht="63" x14ac:dyDescent="0.25">
      <c r="A80" s="115">
        <v>3</v>
      </c>
      <c r="B80" s="115" t="s">
        <v>351</v>
      </c>
      <c r="C80" s="115" t="s">
        <v>352</v>
      </c>
      <c r="D80" s="143" t="s">
        <v>353</v>
      </c>
      <c r="E80" s="115" t="s">
        <v>354</v>
      </c>
      <c r="F80" s="142" t="s">
        <v>355</v>
      </c>
    </row>
    <row r="81" spans="1:6" ht="47.25" x14ac:dyDescent="0.25">
      <c r="A81" s="115">
        <v>4</v>
      </c>
      <c r="B81" s="115" t="s">
        <v>356</v>
      </c>
      <c r="C81" s="115" t="s">
        <v>352</v>
      </c>
      <c r="D81" s="115" t="s">
        <v>108</v>
      </c>
      <c r="E81" s="115" t="s">
        <v>357</v>
      </c>
      <c r="F81" s="142" t="s">
        <v>109</v>
      </c>
    </row>
    <row r="82" spans="1:6" x14ac:dyDescent="0.25">
      <c r="A82" s="115"/>
      <c r="B82" s="117" t="s">
        <v>358</v>
      </c>
      <c r="C82" s="115"/>
      <c r="D82" s="142"/>
      <c r="E82" s="115"/>
      <c r="F82" s="142"/>
    </row>
    <row r="83" spans="1:6" x14ac:dyDescent="0.25">
      <c r="A83" s="115">
        <v>5</v>
      </c>
      <c r="B83" s="115" t="s">
        <v>359</v>
      </c>
      <c r="C83" s="115" t="s">
        <v>360</v>
      </c>
      <c r="D83" s="142" t="s">
        <v>361</v>
      </c>
      <c r="E83" s="115" t="s">
        <v>362</v>
      </c>
      <c r="F83" s="142" t="s">
        <v>363</v>
      </c>
    </row>
    <row r="84" spans="1:6" ht="47.25" x14ac:dyDescent="0.25">
      <c r="A84" s="115">
        <v>6</v>
      </c>
      <c r="B84" s="115" t="s">
        <v>364</v>
      </c>
      <c r="C84" s="115" t="s">
        <v>365</v>
      </c>
      <c r="D84" s="143" t="s">
        <v>349</v>
      </c>
      <c r="E84" s="115" t="s">
        <v>366</v>
      </c>
      <c r="F84" s="142" t="s">
        <v>367</v>
      </c>
    </row>
    <row r="85" spans="1:6" ht="47.25" x14ac:dyDescent="0.25">
      <c r="A85" s="115">
        <v>7</v>
      </c>
      <c r="B85" s="115" t="s">
        <v>368</v>
      </c>
      <c r="C85" s="115" t="s">
        <v>369</v>
      </c>
      <c r="D85" s="142" t="s">
        <v>370</v>
      </c>
      <c r="E85" s="115" t="s">
        <v>371</v>
      </c>
      <c r="F85" s="142" t="s">
        <v>372</v>
      </c>
    </row>
    <row r="86" spans="1:6" ht="47.25" x14ac:dyDescent="0.25">
      <c r="A86" s="115">
        <v>8</v>
      </c>
      <c r="B86" s="115" t="s">
        <v>373</v>
      </c>
      <c r="C86" s="115" t="s">
        <v>374</v>
      </c>
      <c r="D86" s="142" t="s">
        <v>375</v>
      </c>
      <c r="E86" s="115" t="s">
        <v>376</v>
      </c>
      <c r="F86" s="142" t="s">
        <v>377</v>
      </c>
    </row>
    <row r="87" spans="1:6" ht="47.25" x14ac:dyDescent="0.25">
      <c r="A87" s="115">
        <v>9</v>
      </c>
      <c r="B87" s="115" t="s">
        <v>378</v>
      </c>
      <c r="C87" s="115" t="s">
        <v>379</v>
      </c>
      <c r="D87" s="142" t="s">
        <v>380</v>
      </c>
      <c r="E87" s="115" t="s">
        <v>381</v>
      </c>
      <c r="F87" s="142" t="s">
        <v>372</v>
      </c>
    </row>
    <row r="88" spans="1:6" x14ac:dyDescent="0.25">
      <c r="A88" s="115">
        <v>10</v>
      </c>
      <c r="B88" s="115" t="s">
        <v>382</v>
      </c>
      <c r="C88" s="115" t="s">
        <v>383</v>
      </c>
      <c r="D88" s="142" t="s">
        <v>384</v>
      </c>
      <c r="E88" s="115" t="s">
        <v>385</v>
      </c>
      <c r="F88" s="142" t="s">
        <v>372</v>
      </c>
    </row>
    <row r="89" spans="1:6" x14ac:dyDescent="0.25">
      <c r="A89" s="115"/>
      <c r="B89" s="117" t="s">
        <v>386</v>
      </c>
      <c r="C89" s="115"/>
      <c r="D89" s="142"/>
      <c r="E89" s="115"/>
      <c r="F89" s="142"/>
    </row>
    <row r="90" spans="1:6" ht="75" customHeight="1" x14ac:dyDescent="0.25">
      <c r="A90" s="115">
        <v>11</v>
      </c>
      <c r="B90" s="115" t="s">
        <v>387</v>
      </c>
      <c r="C90" s="115" t="s">
        <v>369</v>
      </c>
      <c r="D90" s="142" t="s">
        <v>388</v>
      </c>
      <c r="E90" s="115" t="s">
        <v>389</v>
      </c>
      <c r="F90" s="142" t="s">
        <v>390</v>
      </c>
    </row>
    <row r="91" spans="1:6" ht="67.5" customHeight="1" x14ac:dyDescent="0.25">
      <c r="A91" s="115">
        <v>12</v>
      </c>
      <c r="B91" s="115" t="s">
        <v>391</v>
      </c>
      <c r="C91" s="115" t="s">
        <v>369</v>
      </c>
      <c r="D91" s="143" t="s">
        <v>349</v>
      </c>
      <c r="E91" s="115" t="s">
        <v>392</v>
      </c>
      <c r="F91" s="142" t="s">
        <v>390</v>
      </c>
    </row>
    <row r="92" spans="1:6" x14ac:dyDescent="0.25">
      <c r="A92" s="115"/>
      <c r="B92" s="117" t="s">
        <v>393</v>
      </c>
      <c r="C92" s="115"/>
      <c r="D92" s="142"/>
      <c r="E92" s="115"/>
      <c r="F92" s="142"/>
    </row>
    <row r="93" spans="1:6" ht="61.5" customHeight="1" x14ac:dyDescent="0.25">
      <c r="A93" s="115">
        <v>13</v>
      </c>
      <c r="B93" s="115" t="s">
        <v>394</v>
      </c>
      <c r="C93" s="115" t="s">
        <v>395</v>
      </c>
      <c r="D93" s="142" t="s">
        <v>396</v>
      </c>
      <c r="E93" s="115" t="s">
        <v>397</v>
      </c>
      <c r="F93" s="142" t="s">
        <v>372</v>
      </c>
    </row>
    <row r="94" spans="1:6" ht="68.25" customHeight="1" x14ac:dyDescent="0.25">
      <c r="A94" s="115">
        <v>14</v>
      </c>
      <c r="B94" s="115" t="s">
        <v>398</v>
      </c>
      <c r="C94" s="115" t="s">
        <v>369</v>
      </c>
      <c r="D94" s="143" t="s">
        <v>349</v>
      </c>
      <c r="E94" s="115" t="s">
        <v>399</v>
      </c>
      <c r="F94" s="142" t="s">
        <v>390</v>
      </c>
    </row>
    <row r="95" spans="1:6" ht="58.5" customHeight="1" x14ac:dyDescent="0.25">
      <c r="A95" s="115">
        <v>15</v>
      </c>
      <c r="B95" s="115" t="s">
        <v>400</v>
      </c>
      <c r="C95" s="115" t="s">
        <v>401</v>
      </c>
      <c r="D95" s="142" t="s">
        <v>402</v>
      </c>
      <c r="E95" s="115" t="s">
        <v>403</v>
      </c>
      <c r="F95" s="142" t="s">
        <v>404</v>
      </c>
    </row>
    <row r="96" spans="1:6" ht="47.25" customHeight="1" x14ac:dyDescent="0.25">
      <c r="A96" s="115">
        <v>16</v>
      </c>
      <c r="B96" s="115" t="s">
        <v>405</v>
      </c>
      <c r="C96" s="115" t="s">
        <v>406</v>
      </c>
      <c r="D96" s="142" t="s">
        <v>407</v>
      </c>
      <c r="E96" s="115" t="s">
        <v>408</v>
      </c>
      <c r="F96" s="142" t="s">
        <v>409</v>
      </c>
    </row>
    <row r="97" spans="1:6" ht="31.5" x14ac:dyDescent="0.25">
      <c r="A97" s="115">
        <v>17</v>
      </c>
      <c r="B97" s="115" t="s">
        <v>410</v>
      </c>
      <c r="C97" s="115" t="s">
        <v>411</v>
      </c>
      <c r="D97" s="142" t="s">
        <v>412</v>
      </c>
      <c r="E97" s="115" t="s">
        <v>413</v>
      </c>
      <c r="F97" s="142" t="s">
        <v>414</v>
      </c>
    </row>
    <row r="98" spans="1:6" ht="69.75" customHeight="1" x14ac:dyDescent="0.25">
      <c r="A98" s="115">
        <v>18</v>
      </c>
      <c r="B98" s="115" t="s">
        <v>415</v>
      </c>
      <c r="C98" s="115" t="s">
        <v>369</v>
      </c>
      <c r="D98" s="142" t="s">
        <v>108</v>
      </c>
      <c r="E98" s="115" t="s">
        <v>399</v>
      </c>
      <c r="F98" s="142" t="s">
        <v>416</v>
      </c>
    </row>
    <row r="99" spans="1:6" x14ac:dyDescent="0.25">
      <c r="A99" s="115"/>
      <c r="B99" s="117" t="s">
        <v>417</v>
      </c>
      <c r="C99" s="115"/>
      <c r="D99" s="142"/>
      <c r="E99" s="115"/>
      <c r="F99" s="142"/>
    </row>
    <row r="100" spans="1:6" ht="42" customHeight="1" x14ac:dyDescent="0.25">
      <c r="A100" s="115">
        <v>19</v>
      </c>
      <c r="B100" s="144" t="s">
        <v>418</v>
      </c>
      <c r="C100" s="145" t="s">
        <v>419</v>
      </c>
      <c r="D100" s="142" t="s">
        <v>420</v>
      </c>
      <c r="E100" s="115" t="s">
        <v>421</v>
      </c>
      <c r="F100" s="146" t="s">
        <v>422</v>
      </c>
    </row>
    <row r="101" spans="1:6" ht="78" customHeight="1" x14ac:dyDescent="0.25">
      <c r="A101" s="115">
        <v>20</v>
      </c>
      <c r="B101" s="115" t="s">
        <v>423</v>
      </c>
      <c r="C101" s="115" t="s">
        <v>369</v>
      </c>
      <c r="D101" s="142" t="s">
        <v>388</v>
      </c>
      <c r="E101" s="115" t="s">
        <v>424</v>
      </c>
      <c r="F101" s="142" t="s">
        <v>425</v>
      </c>
    </row>
    <row r="102" spans="1:6" ht="63" x14ac:dyDescent="0.25">
      <c r="A102" s="115">
        <v>21</v>
      </c>
      <c r="B102" s="115" t="s">
        <v>426</v>
      </c>
      <c r="C102" s="115" t="s">
        <v>369</v>
      </c>
      <c r="D102" s="142" t="s">
        <v>349</v>
      </c>
      <c r="E102" s="115" t="s">
        <v>399</v>
      </c>
      <c r="F102" s="142" t="s">
        <v>416</v>
      </c>
    </row>
  </sheetData>
  <mergeCells count="4">
    <mergeCell ref="A1:F1"/>
    <mergeCell ref="A2:F2"/>
    <mergeCell ref="A3:F3"/>
    <mergeCell ref="B8:D8"/>
  </mergeCells>
  <hyperlinks>
    <hyperlink ref="D49" r:id="rId1" display="https://x.com/i/status/2037393830757220487"/>
    <hyperlink ref="E49" r:id="rId2"/>
    <hyperlink ref="F49" r:id="rId3" display="https://www.instagram.com/reel/DWYHFjbDOxl/?igsh=MXF1d3RsNGV3amN4cw"/>
    <hyperlink ref="D50" r:id="rId4" display="https://x.com/i/status/2037057475179102595"/>
    <hyperlink ref="E50" r:id="rId5" display="https://www.facebook.com/reel/2847819182230611"/>
    <hyperlink ref="F50" r:id="rId6" display="https://www.instagram.com/reel/DWVoxicD7KH/?igsh=OGsxeHJ1MDZmemcz"/>
    <hyperlink ref="D51" r:id="rId7" display="https://x.com/i/status/2036753430673608978"/>
    <hyperlink ref="E51" r:id="rId8" display="https://fb.watch/G9OtHHWhQT/"/>
    <hyperlink ref="F51" r:id="rId9" display="https://www.instagram.com/reel/DWTekbMDA7q/?utm_source=ig_web_copy_link&amp;igsh=MzRlODBiNWFlZA"/>
    <hyperlink ref="D52" r:id="rId10" display="https://www.instagram.com/reel/DWTTPcsjMFm/?utm_source=ig_web_copy_link&amp;igsh=MzRlODBiNWFlZA"/>
    <hyperlink ref="E52" r:id="rId11" display="https://fb.watch/G9OWKPc7W0/"/>
    <hyperlink ref="F52" r:id="rId12" display="https://x.com/i/status/2036729065319940579"/>
    <hyperlink ref="D53" r:id="rId13" display="https://x.com/i/status/2034523928836940219v"/>
    <hyperlink ref="E53" r:id="rId14" display="https://www.facebook.com/reel/26770161985942307"/>
    <hyperlink ref="F53" r:id="rId15" display="https://www.instagram.com/reel/DWDogfmE9Iz/?utm_source=ig_web_copy_link&amp;igsh=MzRlODBiNWFlZA"/>
    <hyperlink ref="D54" r:id="rId16" display="https://x.com/i/status/2032090319747944539"/>
    <hyperlink ref="E54" r:id="rId17" display="https://fb.watch/G9PfvGgLa4/"/>
    <hyperlink ref="F54" r:id="rId18" display="https://www.instagram.com/reel/DVyVxKQj9VJ/?utm_source=ig_web_copy_link&amp;igsh=MzRlODBiNWFlZA"/>
    <hyperlink ref="D55" r:id="rId19" display="https://x.com/i/status/2032078155528487429"/>
    <hyperlink ref="E55" r:id="rId20" display="https://www.facebook.com/reel/26033682562962340"/>
    <hyperlink ref="F55" r:id="rId21" display="https://www.instagram.com/reel/DVyRqyaj6dn/?utm_source=ig_web_copy_link&amp;igsh=MzRlODBiNWFlZA"/>
    <hyperlink ref="D56" r:id="rId22" display="https://x.com/i/status/2032040762079396278"/>
    <hyperlink ref="E56" r:id="rId23" display="https://fb.watch/G9PKKhu_Cd/"/>
    <hyperlink ref="F56" r:id="rId24" display="https://www.instagram.com/reel/DVx_yoTDFqJ/?utm_source=ig_web_copy_link&amp;igsh=MzRlODBiNWFlZA"/>
    <hyperlink ref="D57" r:id="rId25" display="https://x.com/i/status/2031323010892980296"/>
    <hyperlink ref="E57" r:id="rId26" display="https://fb.watch/G9QgM7_Six/"/>
    <hyperlink ref="F57" r:id="rId27" display="https://www.instagram.com/reel/DVs5Eenktba/?utm_source=ig_web_copy_link&amp;igsh=MzRlODBiNWFlZA"/>
    <hyperlink ref="D58" r:id="rId28" display="https://x.com/i/status/2030952955864879283"/>
    <hyperlink ref="E58" r:id="rId29" display="https://fb.watch/G9QerNPQoI/"/>
    <hyperlink ref="F58" r:id="rId30" display="https://www.instagram.com/reel/DVqQ6KLDKi5/?utm_source=ig_web_copy_link&amp;igsh=MzRlODBiNWFlZA"/>
    <hyperlink ref="D59" r:id="rId31" display="https://x.com/i/status/2029851169083031867"/>
    <hyperlink ref="E59" r:id="rId32" display="https://www.facebook.com/reel/1625407485270054"/>
    <hyperlink ref="F59" r:id="rId33" display="https://www.instagram.com/reel/DViZ2AmjFHS/?utm_source=ig_web_copy_link&amp;igsh=MzRlODBiNWFlZA"/>
    <hyperlink ref="E27" r:id="rId34"/>
    <hyperlink ref="E28" r:id="rId35"/>
  </hyperlinks>
  <pageMargins left="0.11811023622047245" right="0" top="0.35433070866141736" bottom="0.15748031496062992" header="0.31496062992125984" footer="0.31496062992125984"/>
  <pageSetup paperSize="9" scale="70" orientation="landscape" r:id="rId36"/>
  <drawing r:id="rId3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zoomScaleNormal="100" workbookViewId="0">
      <selection activeCell="B49" sqref="B49"/>
    </sheetView>
  </sheetViews>
  <sheetFormatPr defaultColWidth="12.7109375" defaultRowHeight="15.75" x14ac:dyDescent="0.25"/>
  <cols>
    <col min="1" max="1" width="7.28515625" style="11" bestFit="1" customWidth="1"/>
    <col min="2" max="2" width="50.7109375" style="11" bestFit="1" customWidth="1"/>
    <col min="3" max="3" width="13.140625" style="11" bestFit="1" customWidth="1"/>
    <col min="4" max="4" width="14.85546875" style="11" bestFit="1" customWidth="1"/>
    <col min="5" max="5" width="21.28515625" style="11" customWidth="1"/>
    <col min="6" max="16384" width="12.7109375" style="11"/>
  </cols>
  <sheetData>
    <row r="1" spans="1:8" x14ac:dyDescent="0.25">
      <c r="A1" s="312" t="s">
        <v>0</v>
      </c>
      <c r="B1" s="313"/>
      <c r="C1" s="313"/>
      <c r="D1" s="313"/>
      <c r="E1" s="313"/>
      <c r="F1" s="314"/>
    </row>
    <row r="2" spans="1:8" x14ac:dyDescent="0.25">
      <c r="A2" s="312" t="s">
        <v>490</v>
      </c>
      <c r="B2" s="313"/>
      <c r="C2" s="313"/>
      <c r="D2" s="313"/>
      <c r="E2" s="313"/>
      <c r="F2" s="314"/>
    </row>
    <row r="3" spans="1:8" x14ac:dyDescent="0.25">
      <c r="A3" s="312" t="s">
        <v>41</v>
      </c>
      <c r="B3" s="313"/>
      <c r="C3" s="313"/>
      <c r="D3" s="313"/>
      <c r="E3" s="313"/>
      <c r="F3" s="314"/>
    </row>
    <row r="4" spans="1:8" x14ac:dyDescent="0.25">
      <c r="A4" s="147" t="s">
        <v>4</v>
      </c>
      <c r="B4" s="148" t="s">
        <v>5</v>
      </c>
      <c r="C4" s="147" t="s">
        <v>427</v>
      </c>
      <c r="D4" s="149">
        <v>46107</v>
      </c>
      <c r="E4" s="147" t="s">
        <v>6</v>
      </c>
      <c r="F4" s="66"/>
      <c r="G4" s="64"/>
      <c r="H4" s="64"/>
    </row>
    <row r="5" spans="1:8" x14ac:dyDescent="0.25">
      <c r="A5" s="67">
        <v>1</v>
      </c>
      <c r="B5" s="55" t="s">
        <v>7</v>
      </c>
      <c r="C5" s="67">
        <v>64</v>
      </c>
      <c r="D5" s="67">
        <v>8</v>
      </c>
      <c r="E5" s="67">
        <f t="shared" ref="E5:E8" si="0">C5+D5</f>
        <v>72</v>
      </c>
      <c r="F5" s="289"/>
      <c r="G5" s="64"/>
      <c r="H5" s="64"/>
    </row>
    <row r="6" spans="1:8" x14ac:dyDescent="0.25">
      <c r="A6" s="68">
        <v>2</v>
      </c>
      <c r="B6" s="56" t="s">
        <v>31</v>
      </c>
      <c r="C6" s="68">
        <v>15</v>
      </c>
      <c r="D6" s="68">
        <v>2</v>
      </c>
      <c r="E6" s="68">
        <f t="shared" si="0"/>
        <v>17</v>
      </c>
      <c r="F6" s="315"/>
      <c r="G6" s="64"/>
      <c r="H6" s="64"/>
    </row>
    <row r="7" spans="1:8" x14ac:dyDescent="0.25">
      <c r="A7" s="67">
        <v>3</v>
      </c>
      <c r="B7" s="55" t="s">
        <v>32</v>
      </c>
      <c r="C7" s="67">
        <v>29</v>
      </c>
      <c r="D7" s="67">
        <v>2</v>
      </c>
      <c r="E7" s="67">
        <f t="shared" si="0"/>
        <v>31</v>
      </c>
      <c r="F7" s="315"/>
      <c r="G7" s="64"/>
      <c r="H7" s="64"/>
    </row>
    <row r="8" spans="1:8" x14ac:dyDescent="0.25">
      <c r="A8" s="68">
        <v>4</v>
      </c>
      <c r="B8" s="56" t="s">
        <v>8</v>
      </c>
      <c r="C8" s="68">
        <v>2</v>
      </c>
      <c r="D8" s="68">
        <v>0</v>
      </c>
      <c r="E8" s="68">
        <f t="shared" si="0"/>
        <v>2</v>
      </c>
      <c r="F8" s="315"/>
      <c r="G8" s="64"/>
      <c r="H8" s="64"/>
    </row>
    <row r="9" spans="1:8" x14ac:dyDescent="0.25">
      <c r="A9" s="67">
        <v>5</v>
      </c>
      <c r="B9" s="55" t="s">
        <v>33</v>
      </c>
      <c r="C9" s="67"/>
      <c r="D9" s="67"/>
      <c r="E9" s="67"/>
      <c r="F9" s="315"/>
      <c r="G9" s="64"/>
      <c r="H9" s="64"/>
    </row>
    <row r="10" spans="1:8" x14ac:dyDescent="0.25">
      <c r="A10" s="68"/>
      <c r="B10" s="56" t="s">
        <v>34</v>
      </c>
      <c r="C10" s="68">
        <v>7</v>
      </c>
      <c r="D10" s="68">
        <v>0</v>
      </c>
      <c r="E10" s="68">
        <v>7</v>
      </c>
      <c r="F10" s="315"/>
      <c r="G10" s="64"/>
      <c r="H10" s="64"/>
    </row>
    <row r="11" spans="1:8" x14ac:dyDescent="0.25">
      <c r="A11" s="67"/>
      <c r="B11" s="55" t="s">
        <v>35</v>
      </c>
      <c r="C11" s="67">
        <v>2</v>
      </c>
      <c r="D11" s="67">
        <v>0</v>
      </c>
      <c r="E11" s="67">
        <f>C11+D11</f>
        <v>2</v>
      </c>
      <c r="F11" s="315"/>
      <c r="G11" s="64"/>
      <c r="H11" s="64"/>
    </row>
    <row r="12" spans="1:8" x14ac:dyDescent="0.25">
      <c r="A12" s="68">
        <v>6</v>
      </c>
      <c r="B12" s="56" t="s">
        <v>9</v>
      </c>
      <c r="C12" s="68"/>
      <c r="D12" s="68"/>
      <c r="E12" s="68"/>
      <c r="F12" s="315"/>
      <c r="G12" s="64"/>
      <c r="H12" s="64"/>
    </row>
    <row r="13" spans="1:8" x14ac:dyDescent="0.25">
      <c r="A13" s="67"/>
      <c r="B13" s="55" t="s">
        <v>36</v>
      </c>
      <c r="C13" s="67">
        <v>3</v>
      </c>
      <c r="D13" s="67">
        <v>1</v>
      </c>
      <c r="E13" s="67">
        <f t="shared" ref="E13:E15" si="1">C13+D13</f>
        <v>4</v>
      </c>
      <c r="F13" s="315"/>
      <c r="G13" s="64"/>
      <c r="H13" s="64"/>
    </row>
    <row r="14" spans="1:8" x14ac:dyDescent="0.25">
      <c r="A14" s="70"/>
      <c r="B14" s="57" t="s">
        <v>37</v>
      </c>
      <c r="C14" s="70">
        <v>19</v>
      </c>
      <c r="D14" s="70">
        <v>2</v>
      </c>
      <c r="E14" s="68">
        <f t="shared" si="1"/>
        <v>21</v>
      </c>
      <c r="F14" s="315"/>
      <c r="G14" s="64"/>
      <c r="H14" s="64"/>
    </row>
    <row r="15" spans="1:8" x14ac:dyDescent="0.25">
      <c r="A15" s="67">
        <v>7</v>
      </c>
      <c r="B15" s="55" t="s">
        <v>38</v>
      </c>
      <c r="C15" s="67">
        <v>8</v>
      </c>
      <c r="D15" s="67">
        <v>1</v>
      </c>
      <c r="E15" s="67">
        <f t="shared" si="1"/>
        <v>9</v>
      </c>
      <c r="F15" s="315"/>
    </row>
    <row r="16" spans="1:8" x14ac:dyDescent="0.25">
      <c r="A16" s="71">
        <v>8</v>
      </c>
      <c r="B16" s="72" t="s">
        <v>428</v>
      </c>
      <c r="C16" s="71"/>
      <c r="D16" s="71"/>
      <c r="E16" s="68"/>
      <c r="F16" s="64"/>
    </row>
    <row r="17" spans="1:6" x14ac:dyDescent="0.25">
      <c r="A17" s="71"/>
      <c r="B17" s="72" t="s">
        <v>429</v>
      </c>
      <c r="C17" s="71">
        <v>11</v>
      </c>
      <c r="D17" s="71">
        <v>3</v>
      </c>
      <c r="E17" s="68">
        <v>14</v>
      </c>
      <c r="F17" s="64"/>
    </row>
    <row r="18" spans="1:6" x14ac:dyDescent="0.25">
      <c r="A18" s="71"/>
      <c r="B18" s="72" t="s">
        <v>430</v>
      </c>
      <c r="C18" s="71">
        <v>7</v>
      </c>
      <c r="D18" s="71">
        <v>0</v>
      </c>
      <c r="E18" s="68">
        <v>7</v>
      </c>
      <c r="F18" s="64"/>
    </row>
    <row r="19" spans="1:6" x14ac:dyDescent="0.25">
      <c r="A19" s="64"/>
      <c r="B19" s="64"/>
      <c r="C19" s="64"/>
      <c r="D19" s="64"/>
      <c r="E19" s="64"/>
      <c r="F19" s="64"/>
    </row>
    <row r="20" spans="1:6" x14ac:dyDescent="0.25">
      <c r="A20" s="316" t="s">
        <v>39</v>
      </c>
      <c r="B20" s="315"/>
      <c r="C20" s="315"/>
      <c r="D20" s="315"/>
      <c r="E20" s="315"/>
      <c r="F20" s="315"/>
    </row>
    <row r="21" spans="1:6" x14ac:dyDescent="0.25">
      <c r="A21" s="312" t="s">
        <v>431</v>
      </c>
      <c r="B21" s="313"/>
      <c r="C21" s="313"/>
      <c r="D21" s="313"/>
      <c r="E21" s="313"/>
      <c r="F21" s="314"/>
    </row>
    <row r="22" spans="1:6" ht="31.5" x14ac:dyDescent="0.25">
      <c r="A22" s="150" t="s">
        <v>4</v>
      </c>
      <c r="B22" s="151" t="s">
        <v>10</v>
      </c>
      <c r="C22" s="152" t="s">
        <v>11</v>
      </c>
      <c r="D22" s="152" t="s">
        <v>3</v>
      </c>
      <c r="E22" s="152" t="s">
        <v>13</v>
      </c>
      <c r="F22" s="153" t="s">
        <v>12</v>
      </c>
    </row>
    <row r="23" spans="1:6" ht="31.5" x14ac:dyDescent="0.25">
      <c r="A23" s="58">
        <v>1</v>
      </c>
      <c r="B23" s="56" t="s">
        <v>432</v>
      </c>
      <c r="C23" s="58">
        <v>2</v>
      </c>
      <c r="D23" s="58" t="s">
        <v>433</v>
      </c>
      <c r="E23" s="59" t="s">
        <v>434</v>
      </c>
      <c r="F23" s="58">
        <v>50</v>
      </c>
    </row>
    <row r="24" spans="1:6" ht="47.25" x14ac:dyDescent="0.25">
      <c r="A24" s="58">
        <v>2</v>
      </c>
      <c r="B24" s="56" t="s">
        <v>435</v>
      </c>
      <c r="C24" s="58">
        <v>3</v>
      </c>
      <c r="D24" s="58" t="s">
        <v>42</v>
      </c>
      <c r="E24" s="59" t="s">
        <v>380</v>
      </c>
      <c r="F24" s="58">
        <v>40</v>
      </c>
    </row>
    <row r="25" spans="1:6" ht="31.5" x14ac:dyDescent="0.25">
      <c r="A25" s="58">
        <v>3</v>
      </c>
      <c r="B25" s="60" t="s">
        <v>436</v>
      </c>
      <c r="C25" s="58">
        <v>2</v>
      </c>
      <c r="D25" s="58" t="s">
        <v>437</v>
      </c>
      <c r="E25" s="59" t="s">
        <v>380</v>
      </c>
      <c r="F25" s="58">
        <v>35</v>
      </c>
    </row>
    <row r="26" spans="1:6" ht="31.5" x14ac:dyDescent="0.25">
      <c r="A26" s="58">
        <v>4</v>
      </c>
      <c r="B26" s="56" t="s">
        <v>438</v>
      </c>
      <c r="C26" s="58">
        <v>3</v>
      </c>
      <c r="D26" s="58" t="s">
        <v>42</v>
      </c>
      <c r="E26" s="59" t="s">
        <v>439</v>
      </c>
      <c r="F26" s="58">
        <v>71</v>
      </c>
    </row>
    <row r="27" spans="1:6" x14ac:dyDescent="0.25">
      <c r="A27" s="61"/>
      <c r="B27" s="61"/>
      <c r="C27" s="61"/>
      <c r="D27" s="61"/>
      <c r="E27" s="73"/>
      <c r="F27" s="73"/>
    </row>
    <row r="28" spans="1:6" x14ac:dyDescent="0.25">
      <c r="A28" s="312" t="s">
        <v>440</v>
      </c>
      <c r="B28" s="313"/>
      <c r="C28" s="313"/>
      <c r="D28" s="314"/>
      <c r="E28" s="64"/>
      <c r="F28" s="64"/>
    </row>
    <row r="29" spans="1:6" x14ac:dyDescent="0.25">
      <c r="A29" s="154" t="s">
        <v>4</v>
      </c>
      <c r="B29" s="148" t="s">
        <v>14</v>
      </c>
      <c r="C29" s="155" t="s">
        <v>11</v>
      </c>
      <c r="D29" s="154" t="s">
        <v>2</v>
      </c>
      <c r="E29" s="64"/>
      <c r="F29" s="64"/>
    </row>
    <row r="30" spans="1:6" ht="31.5" x14ac:dyDescent="0.25">
      <c r="A30" s="62">
        <v>1</v>
      </c>
      <c r="B30" s="56" t="s">
        <v>441</v>
      </c>
      <c r="C30" s="63">
        <v>1</v>
      </c>
      <c r="D30" s="59" t="s">
        <v>442</v>
      </c>
      <c r="E30" s="64"/>
      <c r="F30" s="64"/>
    </row>
    <row r="31" spans="1:6" ht="31.5" x14ac:dyDescent="0.25">
      <c r="A31" s="62">
        <v>2</v>
      </c>
      <c r="B31" s="56" t="s">
        <v>443</v>
      </c>
      <c r="C31" s="63">
        <v>1</v>
      </c>
      <c r="D31" s="59" t="s">
        <v>407</v>
      </c>
      <c r="E31" s="64"/>
      <c r="F31" s="64"/>
    </row>
    <row r="32" spans="1:6" ht="31.5" x14ac:dyDescent="0.25">
      <c r="A32" s="62">
        <v>3</v>
      </c>
      <c r="B32" s="56" t="s">
        <v>444</v>
      </c>
      <c r="C32" s="63">
        <v>1</v>
      </c>
      <c r="D32" s="59" t="s">
        <v>445</v>
      </c>
      <c r="E32" s="64"/>
      <c r="F32" s="64"/>
    </row>
    <row r="33" spans="1:6" ht="47.25" x14ac:dyDescent="0.25">
      <c r="A33" s="62">
        <v>4</v>
      </c>
      <c r="B33" s="56" t="s">
        <v>446</v>
      </c>
      <c r="C33" s="63">
        <v>1</v>
      </c>
      <c r="D33" s="59" t="s">
        <v>412</v>
      </c>
      <c r="E33" s="64"/>
      <c r="F33" s="64"/>
    </row>
    <row r="34" spans="1:6" ht="31.5" x14ac:dyDescent="0.25">
      <c r="A34" s="62">
        <v>5</v>
      </c>
      <c r="B34" s="56" t="s">
        <v>447</v>
      </c>
      <c r="C34" s="63">
        <v>1</v>
      </c>
      <c r="D34" s="59" t="s">
        <v>448</v>
      </c>
      <c r="E34" s="64"/>
      <c r="F34" s="64"/>
    </row>
    <row r="35" spans="1:6" x14ac:dyDescent="0.25">
      <c r="A35" s="62">
        <v>6</v>
      </c>
      <c r="B35" s="56" t="s">
        <v>449</v>
      </c>
      <c r="C35" s="63">
        <v>1</v>
      </c>
      <c r="D35" s="59" t="s">
        <v>450</v>
      </c>
      <c r="E35" s="64"/>
      <c r="F35" s="64"/>
    </row>
    <row r="36" spans="1:6" x14ac:dyDescent="0.25">
      <c r="A36" s="59">
        <v>7</v>
      </c>
      <c r="B36" s="56" t="s">
        <v>451</v>
      </c>
      <c r="C36" s="63">
        <v>1</v>
      </c>
      <c r="D36" s="59" t="s">
        <v>452</v>
      </c>
      <c r="E36" s="64"/>
      <c r="F36" s="64"/>
    </row>
    <row r="37" spans="1:6" x14ac:dyDescent="0.25">
      <c r="A37" s="62">
        <v>8</v>
      </c>
      <c r="B37" s="56" t="s">
        <v>453</v>
      </c>
      <c r="C37" s="63">
        <v>1</v>
      </c>
      <c r="D37" s="59" t="s">
        <v>454</v>
      </c>
      <c r="E37" s="64"/>
      <c r="F37" s="64"/>
    </row>
    <row r="38" spans="1:6" ht="47.25" x14ac:dyDescent="0.25">
      <c r="A38" s="62">
        <v>9</v>
      </c>
      <c r="B38" s="56" t="s">
        <v>455</v>
      </c>
      <c r="C38" s="63" t="s">
        <v>147</v>
      </c>
      <c r="D38" s="59" t="s">
        <v>454</v>
      </c>
      <c r="E38" s="64"/>
      <c r="F38" s="64"/>
    </row>
    <row r="39" spans="1:6" ht="31.5" x14ac:dyDescent="0.25">
      <c r="A39" s="62">
        <v>10</v>
      </c>
      <c r="B39" s="60" t="s">
        <v>456</v>
      </c>
      <c r="C39" s="63" t="s">
        <v>147</v>
      </c>
      <c r="D39" s="59" t="s">
        <v>439</v>
      </c>
      <c r="E39" s="64"/>
      <c r="F39" s="64"/>
    </row>
    <row r="40" spans="1:6" x14ac:dyDescent="0.25">
      <c r="A40" s="62">
        <v>11</v>
      </c>
      <c r="B40" s="60" t="s">
        <v>457</v>
      </c>
      <c r="C40" s="63" t="s">
        <v>458</v>
      </c>
      <c r="D40" s="59" t="s">
        <v>448</v>
      </c>
      <c r="E40" s="64"/>
      <c r="F40" s="64"/>
    </row>
    <row r="41" spans="1:6" x14ac:dyDescent="0.25">
      <c r="A41" s="64"/>
      <c r="B41" s="65"/>
      <c r="C41" s="64"/>
      <c r="D41" s="64"/>
      <c r="E41" s="64"/>
      <c r="F41" s="64"/>
    </row>
    <row r="42" spans="1:6" x14ac:dyDescent="0.25">
      <c r="A42" s="312" t="s">
        <v>459</v>
      </c>
      <c r="B42" s="313"/>
      <c r="C42" s="313"/>
      <c r="D42" s="314"/>
      <c r="E42" s="64"/>
      <c r="F42" s="64"/>
    </row>
    <row r="43" spans="1:6" x14ac:dyDescent="0.25">
      <c r="A43" s="156" t="s">
        <v>4</v>
      </c>
      <c r="B43" s="157" t="s">
        <v>14</v>
      </c>
      <c r="C43" s="158" t="s">
        <v>11</v>
      </c>
      <c r="D43" s="156" t="s">
        <v>2</v>
      </c>
      <c r="E43" s="64"/>
      <c r="F43" s="64"/>
    </row>
    <row r="44" spans="1:6" ht="78.75" x14ac:dyDescent="0.25">
      <c r="A44" s="58">
        <v>1</v>
      </c>
      <c r="B44" s="60" t="s">
        <v>460</v>
      </c>
      <c r="C44" s="58">
        <v>7</v>
      </c>
      <c r="D44" s="59" t="s">
        <v>461</v>
      </c>
      <c r="E44" s="64"/>
      <c r="F44" s="64"/>
    </row>
    <row r="45" spans="1:6" x14ac:dyDescent="0.25">
      <c r="A45" s="64"/>
      <c r="B45" s="65"/>
      <c r="C45" s="64"/>
      <c r="D45" s="64"/>
    </row>
    <row r="46" spans="1:6" x14ac:dyDescent="0.25">
      <c r="A46" s="312" t="s">
        <v>462</v>
      </c>
      <c r="B46" s="313"/>
      <c r="C46" s="313"/>
      <c r="D46" s="314"/>
    </row>
    <row r="47" spans="1:6" x14ac:dyDescent="0.25">
      <c r="A47" s="156" t="s">
        <v>4</v>
      </c>
      <c r="B47" s="157" t="s">
        <v>14</v>
      </c>
      <c r="C47" s="158" t="s">
        <v>11</v>
      </c>
      <c r="D47" s="156" t="s">
        <v>2</v>
      </c>
    </row>
    <row r="48" spans="1:6" ht="78.75" x14ac:dyDescent="0.25">
      <c r="A48" s="58">
        <v>1</v>
      </c>
      <c r="B48" s="60" t="s">
        <v>463</v>
      </c>
      <c r="C48" s="58">
        <v>8</v>
      </c>
      <c r="D48" s="59" t="s">
        <v>454</v>
      </c>
    </row>
    <row r="49" spans="1:4" ht="31.5" x14ac:dyDescent="0.25">
      <c r="A49" s="58">
        <v>2</v>
      </c>
      <c r="B49" s="60" t="s">
        <v>464</v>
      </c>
      <c r="C49" s="58">
        <v>8</v>
      </c>
      <c r="D49" s="59" t="s">
        <v>454</v>
      </c>
    </row>
    <row r="50" spans="1:4" ht="47.25" x14ac:dyDescent="0.25">
      <c r="A50" s="58">
        <v>3</v>
      </c>
      <c r="B50" s="60" t="s">
        <v>465</v>
      </c>
      <c r="C50" s="58">
        <v>8</v>
      </c>
      <c r="D50" s="59" t="s">
        <v>454</v>
      </c>
    </row>
  </sheetData>
  <mergeCells count="9">
    <mergeCell ref="A46:D46"/>
    <mergeCell ref="A42:D42"/>
    <mergeCell ref="A1:F1"/>
    <mergeCell ref="A2:F2"/>
    <mergeCell ref="A3:F3"/>
    <mergeCell ref="F5:F15"/>
    <mergeCell ref="A20:F20"/>
    <mergeCell ref="A21:F21"/>
    <mergeCell ref="A28:D28"/>
  </mergeCells>
  <pageMargins left="0.70866141732283472" right="0.31496062992125984" top="0.74803149606299213" bottom="0.74803149606299213" header="0.31496062992125984" footer="0.31496062992125984"/>
  <pageSetup scale="79" orientation="portrait" r:id="rId1"/>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MPR 1.3_Project under progress</vt:lpstr>
      <vt:lpstr>MPR 1.4_KSDC</vt:lpstr>
      <vt:lpstr>MPR 3.1 CPCB</vt:lpstr>
      <vt:lpstr>MPR 3.2_Regulatory Cell</vt:lpstr>
      <vt:lpstr>MPR 4.1_E-file status</vt:lpstr>
      <vt:lpstr>MPR 5.2_GKC</vt:lpstr>
      <vt:lpstr>MPR 5.3-Prayag status</vt:lpstr>
      <vt:lpstr>MPR 5.4-Jan Ganga Vertical_Comm</vt:lpstr>
      <vt:lpstr>MPR 5.5 RCA</vt:lpstr>
      <vt:lpstr>COE-IT BHU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2026-05-08T09:23:15Z</dcterms:modified>
</cp:coreProperties>
</file>